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společné skladby" sheetId="1" r:id="rId1"/>
  </sheets>
  <definedNames/>
  <calcPr fullCalcOnLoad="1"/>
</workbook>
</file>

<file path=xl/sharedStrings.xml><?xml version="1.0" encoding="utf-8"?>
<sst xmlns="http://schemas.openxmlformats.org/spreadsheetml/2006/main" count="529" uniqueCount="92">
  <si>
    <t>start.</t>
  </si>
  <si>
    <t>číslo</t>
  </si>
  <si>
    <t>Jméno</t>
  </si>
  <si>
    <t>RO 1</t>
  </si>
  <si>
    <t>výsl.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</si>
  <si>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</si>
  <si>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</si>
  <si>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</si>
  <si>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</si>
  <si>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</si>
  <si>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</si>
  <si>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</si>
  <si>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</si>
  <si>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</si>
  <si>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</si>
  <si>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</si>
  <si>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</si>
  <si>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</si>
  <si>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 2</t>
  </si>
  <si>
    <t>RO 3</t>
  </si>
  <si>
    <t>RO 4</t>
  </si>
  <si>
    <t>znám.</t>
  </si>
  <si>
    <t>celkem</t>
  </si>
  <si>
    <t>pořadí</t>
  </si>
  <si>
    <t>D</t>
  </si>
  <si>
    <t>A</t>
  </si>
  <si>
    <t>E</t>
  </si>
  <si>
    <t>sráž.</t>
  </si>
  <si>
    <t>Haišmanová Nikola</t>
  </si>
  <si>
    <t>1.prov.</t>
  </si>
  <si>
    <t>2. Prov</t>
  </si>
  <si>
    <t>BN  - 2. provedení</t>
  </si>
  <si>
    <t>BN - 1. provedení</t>
  </si>
  <si>
    <t>libovol.náč. - 1.provedení</t>
  </si>
  <si>
    <t>libovol.náč. - 2.provedení</t>
  </si>
  <si>
    <t>2.prov.</t>
  </si>
  <si>
    <t>BN - 1.provedení</t>
  </si>
  <si>
    <t>BN - 2.provedení</t>
  </si>
  <si>
    <t>SK MG Břeclav</t>
  </si>
  <si>
    <t>SC 80 Chomutov</t>
  </si>
  <si>
    <t>SK MG Slovan Plzeň</t>
  </si>
  <si>
    <t>14.</t>
  </si>
  <si>
    <t>GSK Ústí nad Labem</t>
  </si>
  <si>
    <t>TJ Slavoj Plzeň</t>
  </si>
  <si>
    <t>TJ Sokol Plzeň IV</t>
  </si>
  <si>
    <t>libovl.náč. - 1.provedení</t>
  </si>
  <si>
    <t>TJ Tesla Brno</t>
  </si>
  <si>
    <t>TJ Slavoj Bruntál</t>
  </si>
  <si>
    <t>švihadla - 1.provedení</t>
  </si>
  <si>
    <t>švihadla - 2.provedení</t>
  </si>
  <si>
    <t>obruče+míče - 1.provedení</t>
  </si>
  <si>
    <t>obruče+míče - 2.provedení</t>
  </si>
  <si>
    <t>Sokol VS Praha - Charlotty</t>
  </si>
  <si>
    <t xml:space="preserve"> Král.Vinohrady Praha - Princezny</t>
  </si>
  <si>
    <t>Král.Vinohrady Praha - Sing,sing</t>
  </si>
  <si>
    <t>SK Motorlet Praha</t>
  </si>
  <si>
    <t>Stodůlky Praha - Cukřenky</t>
  </si>
  <si>
    <t>GSK 2. ZŠ Mariánské Lázně</t>
  </si>
  <si>
    <t>TJ Vodní stavby Praha - Karmínky</t>
  </si>
  <si>
    <t>SK MG Stodůlky Praha - Notičky</t>
  </si>
  <si>
    <t>GSK 2.ZŠ Mariánské Lázně</t>
  </si>
  <si>
    <t>TJ Meteor České Budějovice - Shine</t>
  </si>
  <si>
    <t>TJ Vodní stavby Praha Zelený pruh</t>
  </si>
  <si>
    <t>TJ Sokol Král Vinohrady Praha - Pandy</t>
  </si>
  <si>
    <t>TJ Sokol Hodkovičky Praha</t>
  </si>
  <si>
    <t xml:space="preserve">SK MG Břeclav </t>
  </si>
  <si>
    <t>SK MG Stodůlky Praha</t>
  </si>
  <si>
    <t>TJ Sokol Král. Vinohrady Praha - Ušáci</t>
  </si>
  <si>
    <t>SK MG Slovan Plzeň - Darja</t>
  </si>
  <si>
    <t>Meteor České Budějovice - Madagaskar</t>
  </si>
  <si>
    <t>TJ Sokol Král. Vinohrady Praha - Betky</t>
  </si>
  <si>
    <t>TJ Sokol Malá Strana</t>
  </si>
  <si>
    <t>SK MG Plzeň - Bolevec</t>
  </si>
  <si>
    <t>TJ Vodní stavby Praha - Evolet</t>
  </si>
  <si>
    <t>TJ Sokol Král. Vinohrady Praha - Draci</t>
  </si>
  <si>
    <t>TJ Meteor České Budějovice - Allegretto</t>
  </si>
  <si>
    <t>VSK Univerzita Brno</t>
  </si>
  <si>
    <t>TJ Vodní stavby Praha Zelený Pruh</t>
  </si>
  <si>
    <t>TJ Vodní stavby Praha</t>
  </si>
  <si>
    <t>Kalokagáthia Rožnov pod Radhoštěm</t>
  </si>
  <si>
    <t>SK MG Slovan Plzeň - Nelly</t>
  </si>
  <si>
    <t>SK MG Plzeň Bolevec - Labutí jezero</t>
  </si>
  <si>
    <t>TJ Sokol Král. Vinohrady Praha</t>
  </si>
  <si>
    <t xml:space="preserve"> TJ Sokol Židenice</t>
  </si>
  <si>
    <t>Český pohár společných skladeb - linie B - Plzeň 20.11.2011</t>
  </si>
  <si>
    <t xml:space="preserve">                             kategorie 0 - bez náčiní</t>
  </si>
  <si>
    <t xml:space="preserve">                              kategorie I. - bez náčiní</t>
  </si>
  <si>
    <t xml:space="preserve">                        kategorie II. - libovolné náčiní</t>
  </si>
  <si>
    <t xml:space="preserve">                          kategorie III. - libovolné náčiní</t>
  </si>
  <si>
    <t xml:space="preserve">                                kategorie IV. - švihadla</t>
  </si>
  <si>
    <t xml:space="preserve">                           kategorie V. - obruče + míče</t>
  </si>
  <si>
    <r>
      <t xml:space="preserve">                              </t>
    </r>
    <r>
      <rPr>
        <b/>
        <sz val="18"/>
        <rFont val="Arial CE"/>
        <family val="2"/>
      </rPr>
      <t xml:space="preserve">  Výsledková listina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</si>
</sst>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sz val="10"/>
      <color indexed="43"/>
      <name val="Arial CE"/>
      <family val="2"/>
    </font>
    <font>
      <b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2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2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/>
    </xf>
    <xf numFmtId="164" fontId="2" fillId="3" borderId="24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7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2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0" fillId="0" borderId="6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650"/>
  <sheetViews>
    <sheetView tabSelected="1" zoomScaleSheetLayoutView="100" workbookViewId="0" topLeftCell="A214">
      <selection activeCell="AD209" sqref="AD209"/>
    </sheetView>
  </sheetViews>
  <sheetFormatPr defaultColWidth="9.00390625" defaultRowHeight="12.75"/>
  <cols>
    <col min="1" max="1" width="5.25390625" style="0" customWidth="1"/>
    <col min="2" max="2" width="6.00390625" style="0" customWidth="1"/>
    <col min="3" max="3" width="34.875" style="0" customWidth="1"/>
    <col min="4" max="4" width="3.75390625" style="0" hidden="1" customWidth="1"/>
    <col min="5" max="5" width="6.75390625" style="0" hidden="1" customWidth="1"/>
    <col min="6" max="6" width="6.625" style="0" hidden="1" customWidth="1"/>
    <col min="7" max="12" width="6.75390625" style="0" hidden="1" customWidth="1"/>
    <col min="13" max="13" width="6.25390625" style="0" customWidth="1"/>
    <col min="14" max="14" width="8.625" style="0" customWidth="1"/>
    <col min="15" max="15" width="9.75390625" style="0" customWidth="1"/>
    <col min="16" max="23" width="6.75390625" style="0" hidden="1" customWidth="1"/>
    <col min="24" max="24" width="6.25390625" style="0" customWidth="1"/>
    <col min="25" max="25" width="7.875" style="0" customWidth="1"/>
    <col min="26" max="26" width="9.625" style="0" customWidth="1"/>
    <col min="27" max="27" width="11.25390625" style="0" customWidth="1"/>
  </cols>
  <sheetData>
    <row r="3" spans="1:3" ht="24.75" customHeight="1">
      <c r="A3" s="40"/>
      <c r="B3" s="40"/>
      <c r="C3" s="137" t="s">
        <v>91</v>
      </c>
    </row>
    <row r="4" spans="1:2" ht="12.75">
      <c r="A4" s="40"/>
      <c r="B4" s="40"/>
    </row>
    <row r="5" spans="1:15" ht="20.25">
      <c r="A5" s="40"/>
      <c r="B5" s="40"/>
      <c r="C5" s="49" t="s">
        <v>84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0.25">
      <c r="A6" s="40"/>
      <c r="B6" s="40"/>
      <c r="C6" s="49" t="s">
        <v>85</v>
      </c>
      <c r="D6" s="40"/>
      <c r="E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40"/>
      <c r="B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3.5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27" ht="12.75" customHeight="1" thickBot="1">
      <c r="A9" s="4" t="s">
        <v>0</v>
      </c>
      <c r="B9" s="6" t="s">
        <v>23</v>
      </c>
      <c r="C9" s="6" t="s">
        <v>2</v>
      </c>
      <c r="D9" s="7"/>
      <c r="E9" s="23"/>
      <c r="F9" s="3" t="s">
        <v>32</v>
      </c>
      <c r="G9" s="14"/>
      <c r="H9" s="14"/>
      <c r="I9" s="14"/>
      <c r="J9" s="14"/>
      <c r="K9" s="14"/>
      <c r="L9" s="16"/>
      <c r="M9" s="6" t="s">
        <v>27</v>
      </c>
      <c r="N9" s="6" t="s">
        <v>4</v>
      </c>
      <c r="O9" s="2" t="s">
        <v>22</v>
      </c>
      <c r="P9" s="23"/>
      <c r="Q9" s="3" t="s">
        <v>31</v>
      </c>
      <c r="R9" s="14"/>
      <c r="S9" s="16"/>
      <c r="T9" s="120"/>
      <c r="U9" s="120"/>
      <c r="V9" s="120"/>
      <c r="W9" s="120"/>
      <c r="X9" s="6" t="s">
        <v>27</v>
      </c>
      <c r="Y9" s="6" t="s">
        <v>4</v>
      </c>
      <c r="Z9" s="2" t="s">
        <v>22</v>
      </c>
      <c r="AA9" s="13" t="s">
        <v>22</v>
      </c>
    </row>
    <row r="10" spans="1:27" ht="12.75" customHeight="1" thickBot="1">
      <c r="A10" s="5" t="s">
        <v>1</v>
      </c>
      <c r="B10" s="17"/>
      <c r="C10" s="17"/>
      <c r="D10" s="8"/>
      <c r="E10" s="9" t="s">
        <v>3</v>
      </c>
      <c r="F10" s="9" t="s">
        <v>18</v>
      </c>
      <c r="G10" s="10" t="s">
        <v>19</v>
      </c>
      <c r="H10" s="9" t="s">
        <v>3</v>
      </c>
      <c r="I10" s="9" t="s">
        <v>18</v>
      </c>
      <c r="J10" s="10" t="s">
        <v>19</v>
      </c>
      <c r="K10" s="10" t="s">
        <v>20</v>
      </c>
      <c r="L10" s="10" t="s">
        <v>20</v>
      </c>
      <c r="M10" s="17"/>
      <c r="N10" s="17" t="s">
        <v>21</v>
      </c>
      <c r="O10" s="1" t="s">
        <v>29</v>
      </c>
      <c r="P10" s="9" t="s">
        <v>3</v>
      </c>
      <c r="Q10" s="9" t="s">
        <v>18</v>
      </c>
      <c r="R10" s="10" t="s">
        <v>19</v>
      </c>
      <c r="S10" s="10" t="s">
        <v>20</v>
      </c>
      <c r="T10" s="9" t="s">
        <v>3</v>
      </c>
      <c r="U10" s="9" t="s">
        <v>18</v>
      </c>
      <c r="V10" s="10" t="s">
        <v>19</v>
      </c>
      <c r="W10" s="10" t="s">
        <v>20</v>
      </c>
      <c r="X10" s="17"/>
      <c r="Y10" s="17" t="s">
        <v>21</v>
      </c>
      <c r="Z10" s="1" t="s">
        <v>30</v>
      </c>
      <c r="AA10" s="15"/>
    </row>
    <row r="11" spans="1:27" ht="12.75" customHeight="1" hidden="1">
      <c r="A11" s="18"/>
      <c r="B11" s="20"/>
      <c r="C11" s="20"/>
      <c r="D11" s="22" t="s">
        <v>24</v>
      </c>
      <c r="E11" s="25"/>
      <c r="F11" s="25"/>
      <c r="G11" s="26"/>
      <c r="H11" s="26"/>
      <c r="I11" s="26"/>
      <c r="J11" s="26"/>
      <c r="K11" s="26"/>
      <c r="L11" s="26"/>
      <c r="M11" s="27"/>
      <c r="N11" s="28" t="e">
        <f>AVERAGE(F11:G11)</f>
        <v>#DIV/0!</v>
      </c>
      <c r="O11" s="29"/>
      <c r="P11" s="25"/>
      <c r="Q11" s="25"/>
      <c r="R11" s="26"/>
      <c r="S11" s="26"/>
      <c r="T11" s="26"/>
      <c r="U11" s="26"/>
      <c r="V11" s="26"/>
      <c r="W11" s="26"/>
      <c r="X11" s="27"/>
      <c r="Y11" s="28" t="e">
        <f>AVERAGE(Q11:R11)</f>
        <v>#DIV/0!</v>
      </c>
      <c r="Z11" s="29"/>
      <c r="AA11" s="55"/>
    </row>
    <row r="12" spans="1:27" ht="12.75" customHeight="1" hidden="1">
      <c r="A12" s="18" t="s">
        <v>5</v>
      </c>
      <c r="B12" s="20"/>
      <c r="C12" s="20" t="s">
        <v>28</v>
      </c>
      <c r="D12" s="24" t="s">
        <v>25</v>
      </c>
      <c r="E12" s="30"/>
      <c r="F12" s="30"/>
      <c r="G12" s="31"/>
      <c r="H12" s="31"/>
      <c r="I12" s="31"/>
      <c r="J12" s="31"/>
      <c r="K12" s="31"/>
      <c r="L12" s="31"/>
      <c r="M12" s="32"/>
      <c r="N12" s="33" t="e">
        <f>AVERAGE(F12:G12)</f>
        <v>#DIV/0!</v>
      </c>
      <c r="O12" s="29" t="e">
        <f>SUM(N11,N12)/2+N13-M11</f>
        <v>#DIV/0!</v>
      </c>
      <c r="P12" s="30"/>
      <c r="Q12" s="30"/>
      <c r="R12" s="31"/>
      <c r="S12" s="31"/>
      <c r="T12" s="31"/>
      <c r="U12" s="31"/>
      <c r="V12" s="31"/>
      <c r="W12" s="31"/>
      <c r="X12" s="32"/>
      <c r="Y12" s="33" t="e">
        <f>AVERAGE(Q12:R12)</f>
        <v>#DIV/0!</v>
      </c>
      <c r="Z12" s="29" t="e">
        <f>SUM(Y11,Y12)/2+Y13-X11</f>
        <v>#DIV/0!</v>
      </c>
      <c r="AA12" s="55"/>
    </row>
    <row r="13" spans="1:27" ht="12.75" customHeight="1" hidden="1">
      <c r="A13" s="19"/>
      <c r="B13" s="21"/>
      <c r="C13" s="21"/>
      <c r="D13" s="17" t="s">
        <v>26</v>
      </c>
      <c r="E13" s="34"/>
      <c r="F13" s="34"/>
      <c r="G13" s="35"/>
      <c r="H13" s="35"/>
      <c r="I13" s="35"/>
      <c r="J13" s="35"/>
      <c r="K13" s="35"/>
      <c r="L13" s="35"/>
      <c r="M13" s="36"/>
      <c r="N13" s="51" t="e">
        <f>AVERAGE(F13:G13)</f>
        <v>#DIV/0!</v>
      </c>
      <c r="O13" s="38"/>
      <c r="P13" s="34"/>
      <c r="Q13" s="34"/>
      <c r="R13" s="35"/>
      <c r="S13" s="35"/>
      <c r="T13" s="35"/>
      <c r="U13" s="35"/>
      <c r="V13" s="35"/>
      <c r="W13" s="35"/>
      <c r="X13" s="36"/>
      <c r="Y13" s="51" t="e">
        <f>AVERAGE(Q13:R13)</f>
        <v>#DIV/0!</v>
      </c>
      <c r="Z13" s="38"/>
      <c r="AA13" s="55"/>
    </row>
    <row r="14" spans="1:27" ht="12.75" customHeight="1">
      <c r="A14" s="18"/>
      <c r="B14" s="45"/>
      <c r="C14" s="20"/>
      <c r="D14" s="22" t="s">
        <v>24</v>
      </c>
      <c r="E14" s="138">
        <v>1.8</v>
      </c>
      <c r="F14" s="138">
        <v>2.5</v>
      </c>
      <c r="G14" s="138">
        <v>2.6</v>
      </c>
      <c r="H14" s="115">
        <v>3.8</v>
      </c>
      <c r="I14" s="115">
        <v>3.3</v>
      </c>
      <c r="J14" s="115">
        <v>3.6</v>
      </c>
      <c r="K14" s="115">
        <v>3.2</v>
      </c>
      <c r="L14" s="138">
        <v>5</v>
      </c>
      <c r="M14" s="53"/>
      <c r="N14" s="147">
        <f>AVERAGE(I14:J14)</f>
        <v>3.45</v>
      </c>
      <c r="O14" s="58"/>
      <c r="P14" s="149"/>
      <c r="Q14" s="138"/>
      <c r="R14" s="138"/>
      <c r="S14" s="138"/>
      <c r="T14" s="121">
        <v>3.2</v>
      </c>
      <c r="U14" s="121">
        <v>3.2</v>
      </c>
      <c r="V14" s="121">
        <v>3.1</v>
      </c>
      <c r="W14" s="121">
        <v>2.8</v>
      </c>
      <c r="X14" s="100"/>
      <c r="Y14" s="147">
        <f>AVERAGE(U14:V14)</f>
        <v>3.1500000000000004</v>
      </c>
      <c r="Z14" s="58"/>
      <c r="AA14" s="60"/>
    </row>
    <row r="15" spans="1:27" ht="12.75" customHeight="1">
      <c r="A15" s="18" t="s">
        <v>5</v>
      </c>
      <c r="B15" s="45" t="s">
        <v>5</v>
      </c>
      <c r="C15" s="134" t="s">
        <v>52</v>
      </c>
      <c r="D15" s="24" t="s">
        <v>25</v>
      </c>
      <c r="E15" s="139"/>
      <c r="F15" s="139"/>
      <c r="G15" s="139"/>
      <c r="H15" s="116"/>
      <c r="I15" s="116"/>
      <c r="J15" s="116"/>
      <c r="K15" s="116"/>
      <c r="L15" s="139"/>
      <c r="M15" s="54"/>
      <c r="N15" s="148"/>
      <c r="O15" s="58">
        <f>SUM(N14+N16-M14)</f>
        <v>10.350000000000001</v>
      </c>
      <c r="P15" s="150"/>
      <c r="Q15" s="139"/>
      <c r="R15" s="139"/>
      <c r="S15" s="139"/>
      <c r="T15" s="122"/>
      <c r="U15" s="122"/>
      <c r="V15" s="122"/>
      <c r="W15" s="122"/>
      <c r="X15" s="54"/>
      <c r="Y15" s="148"/>
      <c r="Z15" s="58">
        <f>SUM(Y14+Y16-X14)</f>
        <v>9.4</v>
      </c>
      <c r="AA15" s="61">
        <f>SUM(O15,Z15)</f>
        <v>19.75</v>
      </c>
    </row>
    <row r="16" spans="1:27" ht="12.75" customHeight="1" thickBot="1">
      <c r="A16" s="19"/>
      <c r="B16" s="46"/>
      <c r="C16" s="21"/>
      <c r="D16" s="17" t="s">
        <v>26</v>
      </c>
      <c r="E16" s="11">
        <v>5.4</v>
      </c>
      <c r="F16" s="11">
        <v>5.9</v>
      </c>
      <c r="G16" s="39">
        <v>6</v>
      </c>
      <c r="H16" s="39">
        <v>7</v>
      </c>
      <c r="I16" s="39">
        <v>6.8</v>
      </c>
      <c r="J16" s="39">
        <v>7</v>
      </c>
      <c r="K16" s="39">
        <v>6.6</v>
      </c>
      <c r="L16" s="39">
        <v>7</v>
      </c>
      <c r="M16" s="36"/>
      <c r="N16" s="37">
        <f>AVERAGE(I16:J16)</f>
        <v>6.9</v>
      </c>
      <c r="O16" s="59"/>
      <c r="P16" s="11"/>
      <c r="Q16" s="11"/>
      <c r="R16" s="39"/>
      <c r="S16" s="39"/>
      <c r="T16" s="39">
        <v>7.9</v>
      </c>
      <c r="U16" s="39">
        <v>6.5</v>
      </c>
      <c r="V16" s="39">
        <v>6</v>
      </c>
      <c r="W16" s="39">
        <v>5.9</v>
      </c>
      <c r="X16" s="36"/>
      <c r="Y16" s="37">
        <f>AVERAGE(U16:V16)</f>
        <v>6.25</v>
      </c>
      <c r="Z16" s="59"/>
      <c r="AA16" s="62"/>
    </row>
    <row r="17" spans="1:27" ht="12.75" customHeight="1">
      <c r="A17" s="18"/>
      <c r="B17" s="45"/>
      <c r="C17" s="20"/>
      <c r="D17" s="22" t="s">
        <v>24</v>
      </c>
      <c r="E17" s="138">
        <v>2.5</v>
      </c>
      <c r="F17" s="138">
        <v>2.5</v>
      </c>
      <c r="G17" s="138">
        <v>2.7</v>
      </c>
      <c r="H17" s="115">
        <v>2.7</v>
      </c>
      <c r="I17" s="115">
        <v>2.1</v>
      </c>
      <c r="J17" s="115">
        <v>1.7</v>
      </c>
      <c r="K17" s="115">
        <v>1.5</v>
      </c>
      <c r="L17" s="138">
        <v>5</v>
      </c>
      <c r="M17" s="53"/>
      <c r="N17" s="147">
        <f>AVERAGE(I17:J17)</f>
        <v>1.9</v>
      </c>
      <c r="O17" s="58"/>
      <c r="P17" s="149"/>
      <c r="Q17" s="138"/>
      <c r="R17" s="138"/>
      <c r="S17" s="138"/>
      <c r="T17" s="121">
        <v>2.7</v>
      </c>
      <c r="U17" s="121">
        <v>2.6</v>
      </c>
      <c r="V17" s="121">
        <v>2.5</v>
      </c>
      <c r="W17" s="121">
        <v>1.7</v>
      </c>
      <c r="X17" s="100"/>
      <c r="Y17" s="147">
        <f>AVERAGE(U17:V17)</f>
        <v>2.55</v>
      </c>
      <c r="Z17" s="58"/>
      <c r="AA17" s="60"/>
    </row>
    <row r="18" spans="1:27" ht="12.75" customHeight="1">
      <c r="A18" s="18" t="s">
        <v>6</v>
      </c>
      <c r="B18" s="129" t="s">
        <v>10</v>
      </c>
      <c r="C18" s="131" t="s">
        <v>53</v>
      </c>
      <c r="D18" s="130" t="s">
        <v>25</v>
      </c>
      <c r="E18" s="139"/>
      <c r="F18" s="139"/>
      <c r="G18" s="139"/>
      <c r="H18" s="116"/>
      <c r="I18" s="116"/>
      <c r="J18" s="116"/>
      <c r="K18" s="116"/>
      <c r="L18" s="139"/>
      <c r="M18" s="54"/>
      <c r="N18" s="148"/>
      <c r="O18" s="58">
        <f>SUM(N17+N19-M17)</f>
        <v>7.800000000000001</v>
      </c>
      <c r="P18" s="150"/>
      <c r="Q18" s="139"/>
      <c r="R18" s="139"/>
      <c r="S18" s="139"/>
      <c r="T18" s="122"/>
      <c r="U18" s="122"/>
      <c r="V18" s="122"/>
      <c r="W18" s="122"/>
      <c r="X18" s="54"/>
      <c r="Y18" s="148"/>
      <c r="Z18" s="58">
        <f>SUM(Y17+Y19-X17)</f>
        <v>8.2</v>
      </c>
      <c r="AA18" s="61">
        <f>SUM(O18,Z18)</f>
        <v>16</v>
      </c>
    </row>
    <row r="19" spans="1:27" ht="12.75" customHeight="1" thickBot="1">
      <c r="A19" s="19"/>
      <c r="B19" s="46"/>
      <c r="C19" s="21"/>
      <c r="D19" s="17" t="s">
        <v>26</v>
      </c>
      <c r="E19" s="11">
        <v>5.6</v>
      </c>
      <c r="F19" s="11">
        <v>6.4</v>
      </c>
      <c r="G19" s="39">
        <v>6.4</v>
      </c>
      <c r="H19" s="39">
        <v>6.5</v>
      </c>
      <c r="I19" s="39">
        <v>5.6</v>
      </c>
      <c r="J19" s="39">
        <v>6.2</v>
      </c>
      <c r="K19" s="39">
        <v>5.5</v>
      </c>
      <c r="L19" s="39">
        <v>7</v>
      </c>
      <c r="M19" s="36"/>
      <c r="N19" s="37">
        <f>AVERAGE(I19:J19)</f>
        <v>5.9</v>
      </c>
      <c r="O19" s="59"/>
      <c r="P19" s="11"/>
      <c r="Q19" s="11"/>
      <c r="R19" s="39"/>
      <c r="S19" s="39"/>
      <c r="T19" s="39">
        <v>6</v>
      </c>
      <c r="U19" s="39">
        <v>5.7</v>
      </c>
      <c r="V19" s="39">
        <v>5.6</v>
      </c>
      <c r="W19" s="39">
        <v>4</v>
      </c>
      <c r="X19" s="36"/>
      <c r="Y19" s="37">
        <f>AVERAGE(U19:V19)</f>
        <v>5.65</v>
      </c>
      <c r="Z19" s="59"/>
      <c r="AA19" s="62"/>
    </row>
    <row r="20" spans="1:27" ht="12.75" customHeight="1">
      <c r="A20" s="18"/>
      <c r="B20" s="45"/>
      <c r="C20" s="20"/>
      <c r="D20" s="22" t="s">
        <v>24</v>
      </c>
      <c r="E20" s="138">
        <v>1.4</v>
      </c>
      <c r="F20" s="138">
        <v>1.9</v>
      </c>
      <c r="G20" s="138">
        <v>2.2</v>
      </c>
      <c r="H20" s="115">
        <v>4.2</v>
      </c>
      <c r="I20" s="115">
        <v>3.4</v>
      </c>
      <c r="J20" s="115">
        <v>3.3</v>
      </c>
      <c r="K20" s="115">
        <v>3</v>
      </c>
      <c r="L20" s="138">
        <v>5</v>
      </c>
      <c r="M20" s="53"/>
      <c r="N20" s="147">
        <f>AVERAGE(I20:J20)</f>
        <v>3.3499999999999996</v>
      </c>
      <c r="O20" s="58"/>
      <c r="P20" s="149"/>
      <c r="Q20" s="138"/>
      <c r="R20" s="138"/>
      <c r="S20" s="138"/>
      <c r="T20" s="121">
        <v>3.4</v>
      </c>
      <c r="U20" s="121">
        <v>3.4</v>
      </c>
      <c r="V20" s="121">
        <v>3.1</v>
      </c>
      <c r="W20" s="121">
        <v>2.9</v>
      </c>
      <c r="X20" s="100"/>
      <c r="Y20" s="147">
        <f>AVERAGE(U20:V20)</f>
        <v>3.25</v>
      </c>
      <c r="Z20" s="58"/>
      <c r="AA20" s="60"/>
    </row>
    <row r="21" spans="1:27" ht="12.75" customHeight="1">
      <c r="A21" s="18" t="s">
        <v>7</v>
      </c>
      <c r="B21" s="45" t="s">
        <v>6</v>
      </c>
      <c r="C21" s="128" t="s">
        <v>54</v>
      </c>
      <c r="D21" s="24" t="s">
        <v>25</v>
      </c>
      <c r="E21" s="139"/>
      <c r="F21" s="139"/>
      <c r="G21" s="139"/>
      <c r="H21" s="116"/>
      <c r="I21" s="116"/>
      <c r="J21" s="116"/>
      <c r="K21" s="116"/>
      <c r="L21" s="139"/>
      <c r="M21" s="54"/>
      <c r="N21" s="148"/>
      <c r="O21" s="58">
        <f>SUM(N20+N22-M20)</f>
        <v>9.45</v>
      </c>
      <c r="P21" s="150"/>
      <c r="Q21" s="139"/>
      <c r="R21" s="139"/>
      <c r="S21" s="139"/>
      <c r="T21" s="122"/>
      <c r="U21" s="122"/>
      <c r="V21" s="122"/>
      <c r="W21" s="122"/>
      <c r="X21" s="54"/>
      <c r="Y21" s="148"/>
      <c r="Z21" s="58">
        <f>SUM(Y20+Y22-X20)</f>
        <v>9.05</v>
      </c>
      <c r="AA21" s="61">
        <f>SUM(O21,Z21)</f>
        <v>18.5</v>
      </c>
    </row>
    <row r="22" spans="1:27" ht="12.75" customHeight="1" thickBot="1">
      <c r="A22" s="19"/>
      <c r="B22" s="46"/>
      <c r="C22" s="21"/>
      <c r="D22" s="17" t="s">
        <v>26</v>
      </c>
      <c r="E22" s="11">
        <v>5.5</v>
      </c>
      <c r="F22" s="11">
        <v>6.2</v>
      </c>
      <c r="G22" s="39">
        <v>6.6</v>
      </c>
      <c r="H22" s="39">
        <v>6.3</v>
      </c>
      <c r="I22" s="39">
        <v>6.2</v>
      </c>
      <c r="J22" s="39">
        <v>6</v>
      </c>
      <c r="K22" s="39">
        <v>5.2</v>
      </c>
      <c r="L22" s="39">
        <v>7</v>
      </c>
      <c r="M22" s="36"/>
      <c r="N22" s="37">
        <f>AVERAGE(I22:J22)</f>
        <v>6.1</v>
      </c>
      <c r="O22" s="59"/>
      <c r="P22" s="11"/>
      <c r="Q22" s="11"/>
      <c r="R22" s="39"/>
      <c r="S22" s="39"/>
      <c r="T22" s="39">
        <v>6.4</v>
      </c>
      <c r="U22" s="39">
        <v>5.9</v>
      </c>
      <c r="V22" s="39">
        <v>5.7</v>
      </c>
      <c r="W22" s="39">
        <v>5.5</v>
      </c>
      <c r="X22" s="36"/>
      <c r="Y22" s="37">
        <f>AVERAGE(U22:V22)</f>
        <v>5.800000000000001</v>
      </c>
      <c r="Z22" s="59"/>
      <c r="AA22" s="62"/>
    </row>
    <row r="23" spans="1:27" ht="12.75" customHeight="1">
      <c r="A23" s="18"/>
      <c r="B23" s="45"/>
      <c r="C23" s="20"/>
      <c r="D23" s="22" t="s">
        <v>24</v>
      </c>
      <c r="E23" s="138">
        <v>1.7</v>
      </c>
      <c r="F23" s="138">
        <v>2</v>
      </c>
      <c r="G23" s="138">
        <v>2.4</v>
      </c>
      <c r="H23" s="115">
        <v>3.9</v>
      </c>
      <c r="I23" s="115">
        <v>3.2</v>
      </c>
      <c r="J23" s="115">
        <v>2.8</v>
      </c>
      <c r="K23" s="115">
        <v>2.7</v>
      </c>
      <c r="L23" s="138">
        <v>5</v>
      </c>
      <c r="M23" s="53"/>
      <c r="N23" s="147">
        <f>AVERAGE(I23:J23)</f>
        <v>3</v>
      </c>
      <c r="O23" s="58"/>
      <c r="P23" s="149"/>
      <c r="Q23" s="138"/>
      <c r="R23" s="138"/>
      <c r="S23" s="138"/>
      <c r="T23" s="121">
        <v>3.1</v>
      </c>
      <c r="U23" s="121">
        <v>3</v>
      </c>
      <c r="V23" s="121">
        <v>2.9</v>
      </c>
      <c r="W23" s="121">
        <v>2.6</v>
      </c>
      <c r="X23" s="100"/>
      <c r="Y23" s="147">
        <f>AVERAGE(U23:V23)</f>
        <v>2.95</v>
      </c>
      <c r="Z23" s="58"/>
      <c r="AA23" s="60"/>
    </row>
    <row r="24" spans="1:27" ht="12.75" customHeight="1">
      <c r="A24" s="18" t="s">
        <v>9</v>
      </c>
      <c r="B24" s="45" t="s">
        <v>8</v>
      </c>
      <c r="C24" s="127" t="s">
        <v>56</v>
      </c>
      <c r="D24" s="24" t="s">
        <v>25</v>
      </c>
      <c r="E24" s="139"/>
      <c r="F24" s="139"/>
      <c r="G24" s="139"/>
      <c r="H24" s="116"/>
      <c r="I24" s="116"/>
      <c r="J24" s="116"/>
      <c r="K24" s="116"/>
      <c r="L24" s="139"/>
      <c r="M24" s="54"/>
      <c r="N24" s="148"/>
      <c r="O24" s="58">
        <f>SUM(N23+N25-M23)</f>
        <v>8.9</v>
      </c>
      <c r="P24" s="150"/>
      <c r="Q24" s="139"/>
      <c r="R24" s="139"/>
      <c r="S24" s="139"/>
      <c r="T24" s="122"/>
      <c r="U24" s="122"/>
      <c r="V24" s="122"/>
      <c r="W24" s="122"/>
      <c r="X24" s="54"/>
      <c r="Y24" s="148"/>
      <c r="Z24" s="58">
        <f>SUM(Y23+Y25-X23)</f>
        <v>8.7</v>
      </c>
      <c r="AA24" s="61">
        <f>SUM(O24,Z24)</f>
        <v>17.6</v>
      </c>
    </row>
    <row r="25" spans="1:27" ht="12.75" customHeight="1" thickBot="1">
      <c r="A25" s="19"/>
      <c r="B25" s="46"/>
      <c r="C25" s="21"/>
      <c r="D25" s="17" t="s">
        <v>26</v>
      </c>
      <c r="E25" s="11">
        <v>5</v>
      </c>
      <c r="F25" s="11">
        <v>5.1</v>
      </c>
      <c r="G25" s="39">
        <v>5.3</v>
      </c>
      <c r="H25" s="39">
        <v>6.5</v>
      </c>
      <c r="I25" s="39">
        <v>6.1</v>
      </c>
      <c r="J25" s="39">
        <v>5.7</v>
      </c>
      <c r="K25" s="39">
        <v>5</v>
      </c>
      <c r="L25" s="39">
        <v>7</v>
      </c>
      <c r="M25" s="36"/>
      <c r="N25" s="37">
        <f>AVERAGE(I25:J25)</f>
        <v>5.9</v>
      </c>
      <c r="O25" s="59"/>
      <c r="P25" s="11"/>
      <c r="Q25" s="11"/>
      <c r="R25" s="39"/>
      <c r="S25" s="39"/>
      <c r="T25" s="39">
        <v>6.4</v>
      </c>
      <c r="U25" s="39">
        <v>5.7</v>
      </c>
      <c r="V25" s="39">
        <v>5.8</v>
      </c>
      <c r="W25" s="39">
        <v>5.2</v>
      </c>
      <c r="X25" s="36"/>
      <c r="Y25" s="37">
        <f>AVERAGE(U25:V25)</f>
        <v>5.75</v>
      </c>
      <c r="Z25" s="59"/>
      <c r="AA25" s="62"/>
    </row>
    <row r="26" spans="1:27" ht="12.75" customHeight="1">
      <c r="A26" s="18"/>
      <c r="B26" s="45"/>
      <c r="C26" s="20"/>
      <c r="D26" s="22" t="s">
        <v>24</v>
      </c>
      <c r="E26" s="138">
        <v>2.5</v>
      </c>
      <c r="F26" s="138">
        <v>2.8</v>
      </c>
      <c r="G26" s="138">
        <v>2.8</v>
      </c>
      <c r="H26" s="115">
        <v>3</v>
      </c>
      <c r="I26" s="115">
        <v>2.8</v>
      </c>
      <c r="J26" s="115">
        <v>2.9</v>
      </c>
      <c r="K26" s="115">
        <v>2.5</v>
      </c>
      <c r="L26" s="138">
        <v>5</v>
      </c>
      <c r="M26" s="53"/>
      <c r="N26" s="147">
        <f>AVERAGE(I26:J26)</f>
        <v>2.8499999999999996</v>
      </c>
      <c r="O26" s="58"/>
      <c r="P26" s="149"/>
      <c r="Q26" s="138"/>
      <c r="R26" s="138"/>
      <c r="S26" s="138"/>
      <c r="T26" s="121">
        <v>3.1</v>
      </c>
      <c r="U26" s="121">
        <v>2.7</v>
      </c>
      <c r="V26" s="121">
        <v>2.8</v>
      </c>
      <c r="W26" s="121">
        <v>2.4</v>
      </c>
      <c r="X26" s="100"/>
      <c r="Y26" s="147">
        <f>AVERAGE(U26:V26)</f>
        <v>2.75</v>
      </c>
      <c r="Z26" s="58"/>
      <c r="AA26" s="60"/>
    </row>
    <row r="27" spans="1:27" ht="12.75" customHeight="1">
      <c r="A27" s="18" t="s">
        <v>10</v>
      </c>
      <c r="B27" s="45" t="s">
        <v>7</v>
      </c>
      <c r="C27" s="127" t="s">
        <v>44</v>
      </c>
      <c r="D27" s="24" t="s">
        <v>25</v>
      </c>
      <c r="E27" s="139"/>
      <c r="F27" s="139"/>
      <c r="G27" s="139"/>
      <c r="H27" s="116"/>
      <c r="I27" s="116"/>
      <c r="J27" s="116"/>
      <c r="K27" s="116"/>
      <c r="L27" s="139"/>
      <c r="M27" s="54"/>
      <c r="N27" s="148"/>
      <c r="O27" s="58">
        <f>SUM(N26+N28-M26)</f>
        <v>8.95</v>
      </c>
      <c r="P27" s="150"/>
      <c r="Q27" s="139"/>
      <c r="R27" s="139"/>
      <c r="S27" s="139"/>
      <c r="T27" s="122"/>
      <c r="U27" s="122"/>
      <c r="V27" s="122"/>
      <c r="W27" s="122"/>
      <c r="X27" s="54"/>
      <c r="Y27" s="148"/>
      <c r="Z27" s="58">
        <f>SUM(Y26+Y28-X26)</f>
        <v>8.7</v>
      </c>
      <c r="AA27" s="61">
        <f>SUM(O27,Z27)</f>
        <v>17.65</v>
      </c>
    </row>
    <row r="28" spans="1:27" ht="12.75" customHeight="1" thickBot="1">
      <c r="A28" s="19"/>
      <c r="B28" s="46"/>
      <c r="C28" s="21"/>
      <c r="D28" s="17" t="s">
        <v>26</v>
      </c>
      <c r="E28" s="11">
        <v>4.8</v>
      </c>
      <c r="F28" s="11">
        <v>5.2</v>
      </c>
      <c r="G28" s="39">
        <v>5.2</v>
      </c>
      <c r="H28" s="39">
        <v>6.5</v>
      </c>
      <c r="I28" s="39">
        <v>6.1</v>
      </c>
      <c r="J28" s="39">
        <v>6.1</v>
      </c>
      <c r="K28" s="39">
        <v>5.8</v>
      </c>
      <c r="L28" s="39">
        <v>7</v>
      </c>
      <c r="M28" s="36"/>
      <c r="N28" s="37">
        <f>AVERAGE(I28:J28)</f>
        <v>6.1</v>
      </c>
      <c r="O28" s="59"/>
      <c r="P28" s="11"/>
      <c r="Q28" s="11"/>
      <c r="R28" s="39"/>
      <c r="S28" s="39"/>
      <c r="T28" s="39">
        <v>6.9</v>
      </c>
      <c r="U28" s="39">
        <v>6.1</v>
      </c>
      <c r="V28" s="39">
        <v>5.8</v>
      </c>
      <c r="W28" s="39">
        <v>5.2</v>
      </c>
      <c r="X28" s="36"/>
      <c r="Y28" s="37">
        <f>AVERAGE(U28:V28)</f>
        <v>5.949999999999999</v>
      </c>
      <c r="Z28" s="59"/>
      <c r="AA28" s="62"/>
    </row>
    <row r="29" spans="1:27" ht="12.75" customHeight="1">
      <c r="A29" s="18"/>
      <c r="B29" s="45"/>
      <c r="C29" s="20"/>
      <c r="D29" s="22" t="s">
        <v>24</v>
      </c>
      <c r="E29" s="138">
        <v>1</v>
      </c>
      <c r="F29" s="138">
        <v>2.2</v>
      </c>
      <c r="G29" s="138">
        <v>2.3</v>
      </c>
      <c r="H29" s="115">
        <v>3.2</v>
      </c>
      <c r="I29" s="115">
        <v>2.5</v>
      </c>
      <c r="J29" s="115">
        <v>2.5</v>
      </c>
      <c r="K29" s="115">
        <v>2.3</v>
      </c>
      <c r="L29" s="138">
        <v>5</v>
      </c>
      <c r="M29" s="53"/>
      <c r="N29" s="147">
        <f>AVERAGE(I29:J29)</f>
        <v>2.5</v>
      </c>
      <c r="O29" s="58"/>
      <c r="P29" s="149"/>
      <c r="Q29" s="138"/>
      <c r="R29" s="138"/>
      <c r="S29" s="138"/>
      <c r="T29" s="121">
        <v>2.5</v>
      </c>
      <c r="U29" s="121">
        <v>2.5</v>
      </c>
      <c r="V29" s="121">
        <v>2.3</v>
      </c>
      <c r="W29" s="121">
        <v>2.1</v>
      </c>
      <c r="X29" s="100"/>
      <c r="Y29" s="147">
        <f>AVERAGE(U29:V29)</f>
        <v>2.4</v>
      </c>
      <c r="Z29" s="58"/>
      <c r="AA29" s="60"/>
    </row>
    <row r="30" spans="1:27" ht="12.75" customHeight="1">
      <c r="A30" s="18" t="s">
        <v>11</v>
      </c>
      <c r="B30" s="45" t="s">
        <v>9</v>
      </c>
      <c r="C30" s="127" t="s">
        <v>57</v>
      </c>
      <c r="D30" s="24" t="s">
        <v>25</v>
      </c>
      <c r="E30" s="139"/>
      <c r="F30" s="139"/>
      <c r="G30" s="139"/>
      <c r="H30" s="116"/>
      <c r="I30" s="116"/>
      <c r="J30" s="116"/>
      <c r="K30" s="116"/>
      <c r="L30" s="139"/>
      <c r="M30" s="54"/>
      <c r="N30" s="148"/>
      <c r="O30" s="58">
        <f>SUM(N29+N31-M29)</f>
        <v>8.5</v>
      </c>
      <c r="P30" s="150"/>
      <c r="Q30" s="139"/>
      <c r="R30" s="139"/>
      <c r="S30" s="139"/>
      <c r="T30" s="122"/>
      <c r="U30" s="122"/>
      <c r="V30" s="122"/>
      <c r="W30" s="122"/>
      <c r="X30" s="54"/>
      <c r="Y30" s="148"/>
      <c r="Z30" s="58">
        <f>SUM(Y29+Y31-X29)</f>
        <v>8.25</v>
      </c>
      <c r="AA30" s="61">
        <f>SUM(O30,Z30)</f>
        <v>16.75</v>
      </c>
    </row>
    <row r="31" spans="1:27" ht="12.75" customHeight="1" thickBot="1">
      <c r="A31" s="19"/>
      <c r="B31" s="46"/>
      <c r="C31" s="21"/>
      <c r="D31" s="17" t="s">
        <v>26</v>
      </c>
      <c r="E31" s="11">
        <v>5.2</v>
      </c>
      <c r="F31" s="11">
        <v>5.5</v>
      </c>
      <c r="G31" s="39">
        <v>5.7</v>
      </c>
      <c r="H31" s="39">
        <v>6.4</v>
      </c>
      <c r="I31" s="39">
        <v>6</v>
      </c>
      <c r="J31" s="39">
        <v>6</v>
      </c>
      <c r="K31" s="39">
        <v>5.3</v>
      </c>
      <c r="L31" s="39">
        <v>7</v>
      </c>
      <c r="M31" s="36"/>
      <c r="N31" s="37">
        <f>AVERAGE(I31:J31)</f>
        <v>6</v>
      </c>
      <c r="O31" s="59"/>
      <c r="P31" s="11"/>
      <c r="Q31" s="11"/>
      <c r="R31" s="39"/>
      <c r="S31" s="39"/>
      <c r="T31" s="39">
        <v>6.9</v>
      </c>
      <c r="U31" s="39">
        <v>5.9</v>
      </c>
      <c r="V31" s="39">
        <v>5.8</v>
      </c>
      <c r="W31" s="39">
        <v>4.5</v>
      </c>
      <c r="X31" s="36"/>
      <c r="Y31" s="37">
        <f>AVERAGE(U31:V31)</f>
        <v>5.85</v>
      </c>
      <c r="Z31" s="59"/>
      <c r="AA31" s="62"/>
    </row>
    <row r="32" spans="1:27" ht="12.75" customHeight="1">
      <c r="A32" s="41"/>
      <c r="B32" s="50"/>
      <c r="C32" s="41"/>
      <c r="D32" s="42"/>
      <c r="E32" s="12"/>
      <c r="F32" s="12"/>
      <c r="G32" s="12"/>
      <c r="H32" s="12"/>
      <c r="I32" s="12"/>
      <c r="J32" s="12"/>
      <c r="K32" s="12"/>
      <c r="L32" s="12"/>
      <c r="M32" s="48"/>
      <c r="N32" s="43"/>
      <c r="O32" s="68"/>
      <c r="P32" s="12"/>
      <c r="Q32" s="12"/>
      <c r="R32" s="12"/>
      <c r="S32" s="12"/>
      <c r="T32" s="12"/>
      <c r="U32" s="12"/>
      <c r="V32" s="12"/>
      <c r="W32" s="12"/>
      <c r="X32" s="48"/>
      <c r="Y32" s="43"/>
      <c r="Z32" s="68"/>
      <c r="AA32" s="71"/>
    </row>
    <row r="33" spans="1:26" ht="12.75" customHeight="1">
      <c r="A33" s="41"/>
      <c r="B33" s="50"/>
      <c r="C33" s="41"/>
      <c r="D33" s="42"/>
      <c r="E33" s="47"/>
      <c r="F33" s="47"/>
      <c r="G33" s="47"/>
      <c r="H33" s="47"/>
      <c r="I33" s="47"/>
      <c r="J33" s="47"/>
      <c r="K33" s="47"/>
      <c r="L33" s="47"/>
      <c r="M33" s="48"/>
      <c r="N33" s="43"/>
      <c r="O33" s="43"/>
      <c r="P33" s="47"/>
      <c r="Q33" s="47"/>
      <c r="R33" s="47"/>
      <c r="S33" s="47"/>
      <c r="T33" s="47"/>
      <c r="U33" s="47"/>
      <c r="V33" s="47"/>
      <c r="W33" s="47"/>
      <c r="X33" s="48"/>
      <c r="Y33" s="43"/>
      <c r="Z33" s="43"/>
    </row>
    <row r="34" spans="1:2" ht="20.25" customHeight="1">
      <c r="A34" s="41"/>
      <c r="B34" s="50"/>
    </row>
    <row r="35" spans="1:3" ht="20.25" customHeight="1">
      <c r="A35" s="41"/>
      <c r="B35" s="50"/>
      <c r="C35" s="137" t="s">
        <v>91</v>
      </c>
    </row>
    <row r="36" spans="1:2" ht="20.25" customHeight="1">
      <c r="A36" s="41"/>
      <c r="B36" s="50"/>
    </row>
    <row r="37" spans="1:15" ht="20.25" customHeight="1">
      <c r="A37" s="41"/>
      <c r="B37" s="50"/>
      <c r="C37" s="49" t="s">
        <v>84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26" ht="20.25" customHeight="1">
      <c r="A38" s="41"/>
      <c r="B38" s="50"/>
      <c r="C38" s="49" t="s">
        <v>86</v>
      </c>
      <c r="D38" s="40"/>
      <c r="E38" s="40"/>
      <c r="G38" s="40"/>
      <c r="H38" s="40"/>
      <c r="I38" s="40"/>
      <c r="J38" s="40"/>
      <c r="K38" s="40"/>
      <c r="L38" s="40"/>
      <c r="M38" s="40"/>
      <c r="N38" s="40"/>
      <c r="O38" s="40"/>
      <c r="S38" s="47"/>
      <c r="T38" s="47"/>
      <c r="U38" s="47"/>
      <c r="V38" s="47"/>
      <c r="W38" s="47"/>
      <c r="X38" s="48"/>
      <c r="Y38" s="43"/>
      <c r="Z38" s="43"/>
    </row>
    <row r="39" spans="1:15" ht="11.25" customHeight="1" thickBot="1">
      <c r="A39" s="41"/>
      <c r="B39" s="50"/>
      <c r="C39" s="41"/>
      <c r="D39" s="42"/>
      <c r="E39" s="47"/>
      <c r="F39" s="47"/>
      <c r="G39" s="47"/>
      <c r="H39" s="47"/>
      <c r="I39" s="47"/>
      <c r="J39" s="47"/>
      <c r="K39" s="47"/>
      <c r="L39" s="47"/>
      <c r="M39" s="48"/>
      <c r="N39" s="43"/>
      <c r="O39" s="43"/>
    </row>
    <row r="40" spans="1:27" ht="13.5" thickBot="1">
      <c r="A40" s="4" t="s">
        <v>0</v>
      </c>
      <c r="B40" s="6" t="s">
        <v>23</v>
      </c>
      <c r="C40" s="6" t="s">
        <v>2</v>
      </c>
      <c r="D40" s="7"/>
      <c r="E40" s="142" t="s">
        <v>36</v>
      </c>
      <c r="F40" s="143"/>
      <c r="G40" s="143"/>
      <c r="H40" s="143"/>
      <c r="I40" s="143"/>
      <c r="J40" s="143"/>
      <c r="K40" s="143"/>
      <c r="L40" s="144"/>
      <c r="M40" s="6" t="s">
        <v>27</v>
      </c>
      <c r="N40" s="6" t="s">
        <v>4</v>
      </c>
      <c r="O40" s="2" t="s">
        <v>22</v>
      </c>
      <c r="P40" s="156" t="s">
        <v>37</v>
      </c>
      <c r="Q40" s="143"/>
      <c r="R40" s="143"/>
      <c r="S40" s="144"/>
      <c r="T40" s="123"/>
      <c r="U40" s="123"/>
      <c r="V40" s="123"/>
      <c r="W40" s="123"/>
      <c r="X40" s="6" t="s">
        <v>27</v>
      </c>
      <c r="Y40" s="6" t="s">
        <v>4</v>
      </c>
      <c r="Z40" s="2" t="s">
        <v>22</v>
      </c>
      <c r="AA40" s="13" t="s">
        <v>22</v>
      </c>
    </row>
    <row r="41" spans="1:27" ht="13.5" thickBot="1">
      <c r="A41" s="5" t="s">
        <v>1</v>
      </c>
      <c r="B41" s="17"/>
      <c r="C41" s="17"/>
      <c r="D41" s="8"/>
      <c r="E41" s="9" t="s">
        <v>3</v>
      </c>
      <c r="F41" s="9" t="s">
        <v>18</v>
      </c>
      <c r="G41" s="10" t="s">
        <v>19</v>
      </c>
      <c r="H41" s="9" t="s">
        <v>3</v>
      </c>
      <c r="I41" s="9" t="s">
        <v>18</v>
      </c>
      <c r="J41" s="10" t="s">
        <v>19</v>
      </c>
      <c r="K41" s="10" t="s">
        <v>20</v>
      </c>
      <c r="L41" s="10" t="s">
        <v>20</v>
      </c>
      <c r="M41" s="17"/>
      <c r="N41" s="17" t="s">
        <v>21</v>
      </c>
      <c r="O41" s="1" t="s">
        <v>29</v>
      </c>
      <c r="P41" s="9" t="s">
        <v>3</v>
      </c>
      <c r="Q41" s="9" t="s">
        <v>18</v>
      </c>
      <c r="R41" s="10" t="s">
        <v>19</v>
      </c>
      <c r="S41" s="10" t="s">
        <v>20</v>
      </c>
      <c r="T41" s="9" t="s">
        <v>3</v>
      </c>
      <c r="U41" s="9" t="s">
        <v>18</v>
      </c>
      <c r="V41" s="10" t="s">
        <v>19</v>
      </c>
      <c r="W41" s="10" t="s">
        <v>20</v>
      </c>
      <c r="X41" s="17"/>
      <c r="Y41" s="17" t="s">
        <v>21</v>
      </c>
      <c r="Z41" s="1" t="s">
        <v>35</v>
      </c>
      <c r="AA41" s="15"/>
    </row>
    <row r="42" spans="1:27" s="72" customFormat="1" ht="12.75" customHeight="1">
      <c r="A42" s="18"/>
      <c r="B42" s="45"/>
      <c r="C42" s="20"/>
      <c r="D42" s="22" t="s">
        <v>24</v>
      </c>
      <c r="E42" s="138">
        <v>4.5</v>
      </c>
      <c r="F42" s="138">
        <v>4.5</v>
      </c>
      <c r="G42" s="138">
        <v>4.8</v>
      </c>
      <c r="H42" s="115">
        <v>3.5</v>
      </c>
      <c r="I42" s="115">
        <v>3.1</v>
      </c>
      <c r="J42" s="115">
        <v>3.3</v>
      </c>
      <c r="K42" s="115">
        <v>3.1</v>
      </c>
      <c r="L42" s="138">
        <v>5</v>
      </c>
      <c r="M42" s="53"/>
      <c r="N42" s="147">
        <f>AVERAGE(I42:J42)</f>
        <v>3.2</v>
      </c>
      <c r="O42" s="58"/>
      <c r="P42" s="149"/>
      <c r="Q42" s="138"/>
      <c r="R42" s="138"/>
      <c r="S42" s="138"/>
      <c r="T42" s="121">
        <v>5.2</v>
      </c>
      <c r="U42" s="121">
        <v>4.7</v>
      </c>
      <c r="V42" s="121">
        <v>4.6</v>
      </c>
      <c r="W42" s="121">
        <v>4</v>
      </c>
      <c r="X42" s="100"/>
      <c r="Y42" s="147">
        <f>AVERAGE(U42:V42)</f>
        <v>4.65</v>
      </c>
      <c r="Z42" s="58"/>
      <c r="AA42" s="60"/>
    </row>
    <row r="43" spans="1:27" s="72" customFormat="1" ht="12.75" customHeight="1">
      <c r="A43" s="18" t="s">
        <v>5</v>
      </c>
      <c r="B43" s="45" t="s">
        <v>6</v>
      </c>
      <c r="C43" s="132" t="s">
        <v>38</v>
      </c>
      <c r="D43" s="24" t="s">
        <v>25</v>
      </c>
      <c r="E43" s="139"/>
      <c r="F43" s="139"/>
      <c r="G43" s="139"/>
      <c r="H43" s="116"/>
      <c r="I43" s="116"/>
      <c r="J43" s="116"/>
      <c r="K43" s="116"/>
      <c r="L43" s="139"/>
      <c r="M43" s="54"/>
      <c r="N43" s="148"/>
      <c r="O43" s="58">
        <f>SUM(N42+N44-M42)</f>
        <v>9.65</v>
      </c>
      <c r="P43" s="150"/>
      <c r="Q43" s="139"/>
      <c r="R43" s="139"/>
      <c r="S43" s="139"/>
      <c r="T43" s="122"/>
      <c r="U43" s="122"/>
      <c r="V43" s="122"/>
      <c r="W43" s="122"/>
      <c r="X43" s="54"/>
      <c r="Y43" s="148"/>
      <c r="Z43" s="58">
        <f>SUM(Y42+Y44-X42)</f>
        <v>11.55</v>
      </c>
      <c r="AA43" s="61">
        <f>SUM(O43,Z43)</f>
        <v>21.200000000000003</v>
      </c>
    </row>
    <row r="44" spans="1:27" s="72" customFormat="1" ht="12.75" customHeight="1" thickBot="1">
      <c r="A44" s="19"/>
      <c r="B44" s="46"/>
      <c r="C44" s="21"/>
      <c r="D44" s="17" t="s">
        <v>26</v>
      </c>
      <c r="E44" s="11">
        <v>7</v>
      </c>
      <c r="F44" s="11">
        <v>7.4</v>
      </c>
      <c r="G44" s="39">
        <v>7.6</v>
      </c>
      <c r="H44" s="39">
        <v>6.5</v>
      </c>
      <c r="I44" s="39">
        <v>6.5</v>
      </c>
      <c r="J44" s="39">
        <v>6.4</v>
      </c>
      <c r="K44" s="39">
        <v>6.1</v>
      </c>
      <c r="L44" s="39">
        <v>7</v>
      </c>
      <c r="M44" s="36"/>
      <c r="N44" s="37">
        <f>AVERAGE(I44:J44)</f>
        <v>6.45</v>
      </c>
      <c r="O44" s="59"/>
      <c r="P44" s="11"/>
      <c r="Q44" s="11"/>
      <c r="R44" s="39"/>
      <c r="S44" s="39"/>
      <c r="T44" s="39">
        <v>7</v>
      </c>
      <c r="U44" s="39">
        <v>7</v>
      </c>
      <c r="V44" s="39">
        <v>6.8</v>
      </c>
      <c r="W44" s="39">
        <v>6.2</v>
      </c>
      <c r="X44" s="36"/>
      <c r="Y44" s="37">
        <f>AVERAGE(U44:V44)</f>
        <v>6.9</v>
      </c>
      <c r="Z44" s="59"/>
      <c r="AA44" s="62"/>
    </row>
    <row r="45" spans="1:27" s="72" customFormat="1" ht="12.75" customHeight="1">
      <c r="A45" s="18"/>
      <c r="B45" s="45"/>
      <c r="C45" s="20"/>
      <c r="D45" s="22" t="s">
        <v>24</v>
      </c>
      <c r="E45" s="138">
        <v>3.8</v>
      </c>
      <c r="F45" s="138">
        <v>4.2</v>
      </c>
      <c r="G45" s="138">
        <v>4.5</v>
      </c>
      <c r="H45" s="115">
        <v>4.6</v>
      </c>
      <c r="I45" s="115">
        <v>4</v>
      </c>
      <c r="J45" s="115">
        <v>4.2</v>
      </c>
      <c r="K45" s="115">
        <v>3.3</v>
      </c>
      <c r="L45" s="138">
        <v>5</v>
      </c>
      <c r="M45" s="53"/>
      <c r="N45" s="147">
        <f>AVERAGE(I45:J45)</f>
        <v>4.1</v>
      </c>
      <c r="O45" s="58"/>
      <c r="P45" s="149"/>
      <c r="Q45" s="138"/>
      <c r="R45" s="138"/>
      <c r="S45" s="138"/>
      <c r="T45" s="121">
        <v>5</v>
      </c>
      <c r="U45" s="121">
        <v>4</v>
      </c>
      <c r="V45" s="121">
        <v>3.8</v>
      </c>
      <c r="W45" s="121">
        <v>3.8</v>
      </c>
      <c r="X45" s="100"/>
      <c r="Y45" s="147">
        <f>AVERAGE(U45:V45)</f>
        <v>3.9</v>
      </c>
      <c r="Z45" s="58"/>
      <c r="AA45" s="60"/>
    </row>
    <row r="46" spans="1:27" s="72" customFormat="1" ht="12.75" customHeight="1">
      <c r="A46" s="18" t="s">
        <v>6</v>
      </c>
      <c r="B46" s="45" t="s">
        <v>5</v>
      </c>
      <c r="C46" s="127" t="s">
        <v>58</v>
      </c>
      <c r="D46" s="24" t="s">
        <v>25</v>
      </c>
      <c r="E46" s="139"/>
      <c r="F46" s="139"/>
      <c r="G46" s="139"/>
      <c r="H46" s="116"/>
      <c r="I46" s="116"/>
      <c r="J46" s="116"/>
      <c r="K46" s="116"/>
      <c r="L46" s="139"/>
      <c r="M46" s="54"/>
      <c r="N46" s="148"/>
      <c r="O46" s="58">
        <f>SUM(N45+N47-M45)</f>
        <v>10.5</v>
      </c>
      <c r="P46" s="150"/>
      <c r="Q46" s="139"/>
      <c r="R46" s="139"/>
      <c r="S46" s="139"/>
      <c r="T46" s="122"/>
      <c r="U46" s="122"/>
      <c r="V46" s="122"/>
      <c r="W46" s="122"/>
      <c r="X46" s="54"/>
      <c r="Y46" s="148"/>
      <c r="Z46" s="58">
        <f>SUM(Y45+Y47-X45)</f>
        <v>10.95</v>
      </c>
      <c r="AA46" s="61">
        <f>SUM(O46,Z46)</f>
        <v>21.45</v>
      </c>
    </row>
    <row r="47" spans="1:27" s="72" customFormat="1" ht="12.75" customHeight="1" thickBot="1">
      <c r="A47" s="19"/>
      <c r="B47" s="46"/>
      <c r="C47" s="21"/>
      <c r="D47" s="17" t="s">
        <v>26</v>
      </c>
      <c r="E47" s="11">
        <v>6.6</v>
      </c>
      <c r="F47" s="11">
        <v>6.8</v>
      </c>
      <c r="G47" s="39">
        <v>7</v>
      </c>
      <c r="H47" s="39">
        <v>7.9</v>
      </c>
      <c r="I47" s="39">
        <v>6.5</v>
      </c>
      <c r="J47" s="39">
        <v>6.3</v>
      </c>
      <c r="K47" s="39">
        <v>6.2</v>
      </c>
      <c r="L47" s="39">
        <v>7</v>
      </c>
      <c r="M47" s="36"/>
      <c r="N47" s="37">
        <f>AVERAGE(I47:J47)</f>
        <v>6.4</v>
      </c>
      <c r="O47" s="59"/>
      <c r="P47" s="11"/>
      <c r="Q47" s="11"/>
      <c r="R47" s="39"/>
      <c r="S47" s="39"/>
      <c r="T47" s="39">
        <v>7.6</v>
      </c>
      <c r="U47" s="39">
        <v>7.1</v>
      </c>
      <c r="V47" s="39">
        <v>7</v>
      </c>
      <c r="W47" s="39">
        <v>6.9</v>
      </c>
      <c r="X47" s="36"/>
      <c r="Y47" s="37">
        <f>AVERAGE(U47:V47)</f>
        <v>7.05</v>
      </c>
      <c r="Z47" s="59"/>
      <c r="AA47" s="62"/>
    </row>
    <row r="48" spans="1:27" s="72" customFormat="1" ht="12.75" customHeight="1">
      <c r="A48" s="18"/>
      <c r="B48" s="45"/>
      <c r="C48" s="20"/>
      <c r="D48" s="22" t="s">
        <v>24</v>
      </c>
      <c r="E48" s="138">
        <v>3.9</v>
      </c>
      <c r="F48" s="138">
        <v>4.5</v>
      </c>
      <c r="G48" s="138">
        <v>4.6</v>
      </c>
      <c r="H48" s="115">
        <v>4.5</v>
      </c>
      <c r="I48" s="115">
        <v>3.6</v>
      </c>
      <c r="J48" s="115">
        <v>3.3</v>
      </c>
      <c r="K48" s="115">
        <v>3</v>
      </c>
      <c r="L48" s="138">
        <v>5</v>
      </c>
      <c r="M48" s="53"/>
      <c r="N48" s="147">
        <f>AVERAGE(I48:J48)</f>
        <v>3.45</v>
      </c>
      <c r="O48" s="58"/>
      <c r="P48" s="149"/>
      <c r="Q48" s="138"/>
      <c r="R48" s="138"/>
      <c r="S48" s="138"/>
      <c r="T48" s="121">
        <v>4.8</v>
      </c>
      <c r="U48" s="121">
        <v>4.2</v>
      </c>
      <c r="V48" s="121">
        <v>3.6</v>
      </c>
      <c r="W48" s="121">
        <v>2.9</v>
      </c>
      <c r="X48" s="100"/>
      <c r="Y48" s="147">
        <f>AVERAGE(U48:V48)</f>
        <v>3.9000000000000004</v>
      </c>
      <c r="Z48" s="58"/>
      <c r="AA48" s="60"/>
    </row>
    <row r="49" spans="1:27" s="72" customFormat="1" ht="12.75" customHeight="1">
      <c r="A49" s="18" t="s">
        <v>7</v>
      </c>
      <c r="B49" s="45" t="s">
        <v>7</v>
      </c>
      <c r="C49" s="128" t="s">
        <v>40</v>
      </c>
      <c r="D49" s="24" t="s">
        <v>25</v>
      </c>
      <c r="E49" s="139"/>
      <c r="F49" s="139"/>
      <c r="G49" s="139"/>
      <c r="H49" s="116"/>
      <c r="I49" s="116"/>
      <c r="J49" s="116"/>
      <c r="K49" s="116"/>
      <c r="L49" s="139"/>
      <c r="M49" s="54"/>
      <c r="N49" s="148"/>
      <c r="O49" s="58">
        <f>SUM(N48+N50-M48)</f>
        <v>10.05</v>
      </c>
      <c r="P49" s="150"/>
      <c r="Q49" s="139"/>
      <c r="R49" s="139"/>
      <c r="S49" s="139"/>
      <c r="T49" s="122"/>
      <c r="U49" s="122"/>
      <c r="V49" s="122"/>
      <c r="W49" s="122"/>
      <c r="X49" s="54"/>
      <c r="Y49" s="148"/>
      <c r="Z49" s="58">
        <f>SUM(Y48+Y50-X48)</f>
        <v>10.700000000000001</v>
      </c>
      <c r="AA49" s="61">
        <f>SUM(O49,Z49)</f>
        <v>20.75</v>
      </c>
    </row>
    <row r="50" spans="1:27" s="72" customFormat="1" ht="12.75" customHeight="1" thickBot="1">
      <c r="A50" s="19"/>
      <c r="B50" s="46"/>
      <c r="C50" s="21"/>
      <c r="D50" s="17" t="s">
        <v>26</v>
      </c>
      <c r="E50" s="11">
        <v>6.2</v>
      </c>
      <c r="F50" s="11">
        <v>6.2</v>
      </c>
      <c r="G50" s="39">
        <v>6.4</v>
      </c>
      <c r="H50" s="39">
        <v>7.2</v>
      </c>
      <c r="I50" s="39">
        <v>6.7</v>
      </c>
      <c r="J50" s="39">
        <v>6.5</v>
      </c>
      <c r="K50" s="39">
        <v>5.9</v>
      </c>
      <c r="L50" s="39">
        <v>7</v>
      </c>
      <c r="M50" s="36"/>
      <c r="N50" s="37">
        <f>AVERAGE(I50:J50)</f>
        <v>6.6</v>
      </c>
      <c r="O50" s="59"/>
      <c r="P50" s="11"/>
      <c r="Q50" s="11"/>
      <c r="R50" s="39"/>
      <c r="S50" s="39"/>
      <c r="T50" s="39">
        <v>7.2</v>
      </c>
      <c r="U50" s="39">
        <v>6.9</v>
      </c>
      <c r="V50" s="39">
        <v>6.7</v>
      </c>
      <c r="W50" s="39">
        <v>6.4</v>
      </c>
      <c r="X50" s="36"/>
      <c r="Y50" s="37">
        <f>AVERAGE(U50:V50)</f>
        <v>6.800000000000001</v>
      </c>
      <c r="Z50" s="59"/>
      <c r="AA50" s="62"/>
    </row>
    <row r="51" spans="1:27" s="72" customFormat="1" ht="12.75" customHeight="1">
      <c r="A51" s="18"/>
      <c r="B51" s="45"/>
      <c r="C51" s="20"/>
      <c r="D51" s="22" t="s">
        <v>24</v>
      </c>
      <c r="E51" s="138">
        <v>3.6</v>
      </c>
      <c r="F51" s="138">
        <v>4.5</v>
      </c>
      <c r="G51" s="138">
        <v>4.5</v>
      </c>
      <c r="H51" s="115">
        <v>2.8</v>
      </c>
      <c r="I51" s="115">
        <v>2.9</v>
      </c>
      <c r="J51" s="115">
        <v>3.2</v>
      </c>
      <c r="K51" s="115">
        <v>3.8</v>
      </c>
      <c r="L51" s="138">
        <v>5</v>
      </c>
      <c r="M51" s="53"/>
      <c r="N51" s="147">
        <f>AVERAGE(I51:J51)</f>
        <v>3.05</v>
      </c>
      <c r="O51" s="58"/>
      <c r="P51" s="149"/>
      <c r="Q51" s="138"/>
      <c r="R51" s="138"/>
      <c r="S51" s="138"/>
      <c r="T51" s="121">
        <v>4.1</v>
      </c>
      <c r="U51" s="121">
        <v>3.2</v>
      </c>
      <c r="V51" s="121">
        <v>2.9</v>
      </c>
      <c r="W51" s="121">
        <v>2.6</v>
      </c>
      <c r="X51" s="100"/>
      <c r="Y51" s="147">
        <f>AVERAGE(U51:V51)</f>
        <v>3.05</v>
      </c>
      <c r="Z51" s="58"/>
      <c r="AA51" s="60"/>
    </row>
    <row r="52" spans="1:27" s="72" customFormat="1" ht="12.75" customHeight="1">
      <c r="A52" s="18" t="s">
        <v>8</v>
      </c>
      <c r="B52" s="45" t="s">
        <v>11</v>
      </c>
      <c r="C52" s="127" t="s">
        <v>59</v>
      </c>
      <c r="D52" s="24" t="s">
        <v>25</v>
      </c>
      <c r="E52" s="139"/>
      <c r="F52" s="139"/>
      <c r="G52" s="139"/>
      <c r="H52" s="116"/>
      <c r="I52" s="116"/>
      <c r="J52" s="116"/>
      <c r="K52" s="116"/>
      <c r="L52" s="139"/>
      <c r="M52" s="54"/>
      <c r="N52" s="148"/>
      <c r="O52" s="58">
        <f>SUM(N51+N53-M51)</f>
        <v>9.25</v>
      </c>
      <c r="P52" s="150"/>
      <c r="Q52" s="139"/>
      <c r="R52" s="139"/>
      <c r="S52" s="139"/>
      <c r="T52" s="122"/>
      <c r="U52" s="122"/>
      <c r="V52" s="122"/>
      <c r="W52" s="122"/>
      <c r="X52" s="54"/>
      <c r="Y52" s="148"/>
      <c r="Z52" s="58">
        <f>SUM(Y51+Y53-X51)</f>
        <v>9.149999999999999</v>
      </c>
      <c r="AA52" s="61">
        <f>SUM(O52,Z52)</f>
        <v>18.4</v>
      </c>
    </row>
    <row r="53" spans="1:27" s="72" customFormat="1" ht="12.75" customHeight="1" thickBot="1">
      <c r="A53" s="19"/>
      <c r="B53" s="46"/>
      <c r="C53" s="21"/>
      <c r="D53" s="17" t="s">
        <v>26</v>
      </c>
      <c r="E53" s="11">
        <v>5.9</v>
      </c>
      <c r="F53" s="11">
        <v>6.1</v>
      </c>
      <c r="G53" s="39">
        <v>6.2</v>
      </c>
      <c r="H53" s="39">
        <v>7</v>
      </c>
      <c r="I53" s="39">
        <v>6</v>
      </c>
      <c r="J53" s="39">
        <v>6.4</v>
      </c>
      <c r="K53" s="39">
        <v>6</v>
      </c>
      <c r="L53" s="39">
        <v>7</v>
      </c>
      <c r="M53" s="36"/>
      <c r="N53" s="37">
        <f>AVERAGE(I53:J53)</f>
        <v>6.2</v>
      </c>
      <c r="O53" s="59"/>
      <c r="P53" s="11"/>
      <c r="Q53" s="11"/>
      <c r="R53" s="39"/>
      <c r="S53" s="39"/>
      <c r="T53" s="39">
        <v>6.5</v>
      </c>
      <c r="U53" s="39">
        <v>6.4</v>
      </c>
      <c r="V53" s="39">
        <v>5.8</v>
      </c>
      <c r="W53" s="39">
        <v>5.5</v>
      </c>
      <c r="X53" s="36"/>
      <c r="Y53" s="37">
        <f>AVERAGE(U53:V53)</f>
        <v>6.1</v>
      </c>
      <c r="Z53" s="59"/>
      <c r="AA53" s="62"/>
    </row>
    <row r="54" spans="1:27" s="72" customFormat="1" ht="12.75" customHeight="1" hidden="1">
      <c r="A54" s="18"/>
      <c r="B54" s="45"/>
      <c r="C54" s="20"/>
      <c r="D54" s="22" t="s">
        <v>24</v>
      </c>
      <c r="E54" s="138">
        <v>0</v>
      </c>
      <c r="F54" s="138">
        <v>0</v>
      </c>
      <c r="G54" s="138">
        <v>0</v>
      </c>
      <c r="H54" s="115"/>
      <c r="I54" s="115"/>
      <c r="J54" s="115"/>
      <c r="K54" s="115"/>
      <c r="L54" s="138">
        <v>0</v>
      </c>
      <c r="M54" s="53"/>
      <c r="N54" s="147"/>
      <c r="O54" s="58"/>
      <c r="P54" s="138"/>
      <c r="Q54" s="138"/>
      <c r="R54" s="138"/>
      <c r="S54" s="138"/>
      <c r="T54" s="121"/>
      <c r="U54" s="121"/>
      <c r="V54" s="121"/>
      <c r="W54" s="121"/>
      <c r="X54" s="100"/>
      <c r="Y54" s="147"/>
      <c r="Z54" s="58"/>
      <c r="AA54" s="60"/>
    </row>
    <row r="55" spans="1:27" s="72" customFormat="1" ht="12.75" customHeight="1" hidden="1">
      <c r="A55" s="18"/>
      <c r="B55" s="45"/>
      <c r="C55" s="20"/>
      <c r="D55" s="24" t="s">
        <v>25</v>
      </c>
      <c r="E55" s="139"/>
      <c r="F55" s="139"/>
      <c r="G55" s="139"/>
      <c r="H55" s="116"/>
      <c r="I55" s="116"/>
      <c r="J55" s="116"/>
      <c r="K55" s="116"/>
      <c r="L55" s="153"/>
      <c r="M55" s="54"/>
      <c r="N55" s="148"/>
      <c r="O55" s="58"/>
      <c r="P55" s="153"/>
      <c r="Q55" s="153"/>
      <c r="R55" s="153"/>
      <c r="S55" s="153"/>
      <c r="T55" s="122"/>
      <c r="U55" s="122"/>
      <c r="V55" s="122"/>
      <c r="W55" s="122"/>
      <c r="X55" s="54"/>
      <c r="Y55" s="148"/>
      <c r="Z55" s="58"/>
      <c r="AA55" s="61"/>
    </row>
    <row r="56" spans="1:27" s="72" customFormat="1" ht="12.75" customHeight="1" hidden="1" thickBot="1">
      <c r="A56" s="19"/>
      <c r="B56" s="46"/>
      <c r="C56" s="21"/>
      <c r="D56" s="17" t="s">
        <v>26</v>
      </c>
      <c r="E56" s="11">
        <v>0</v>
      </c>
      <c r="F56" s="11">
        <v>0</v>
      </c>
      <c r="G56" s="39">
        <v>0</v>
      </c>
      <c r="H56" s="39"/>
      <c r="I56" s="39"/>
      <c r="J56" s="39"/>
      <c r="K56" s="39"/>
      <c r="L56" s="39">
        <v>0</v>
      </c>
      <c r="M56" s="36"/>
      <c r="N56" s="37"/>
      <c r="O56" s="59"/>
      <c r="P56" s="11"/>
      <c r="Q56" s="11"/>
      <c r="R56" s="39"/>
      <c r="S56" s="39"/>
      <c r="T56" s="39"/>
      <c r="U56" s="39"/>
      <c r="V56" s="39"/>
      <c r="W56" s="39"/>
      <c r="X56" s="36"/>
      <c r="Y56" s="37"/>
      <c r="Z56" s="59"/>
      <c r="AA56" s="62"/>
    </row>
    <row r="57" spans="1:27" s="72" customFormat="1" ht="12.75" customHeight="1">
      <c r="A57" s="18"/>
      <c r="B57" s="45"/>
      <c r="C57" s="20"/>
      <c r="D57" s="22" t="s">
        <v>24</v>
      </c>
      <c r="E57" s="138">
        <v>3.2</v>
      </c>
      <c r="F57" s="138">
        <v>4.1</v>
      </c>
      <c r="G57" s="138">
        <v>4.2</v>
      </c>
      <c r="H57" s="115">
        <v>3.4</v>
      </c>
      <c r="I57" s="115">
        <v>3.4</v>
      </c>
      <c r="J57" s="115">
        <v>3.4</v>
      </c>
      <c r="K57" s="115">
        <v>3</v>
      </c>
      <c r="L57" s="138">
        <v>5</v>
      </c>
      <c r="M57" s="53"/>
      <c r="N57" s="147">
        <f>AVERAGE(I57:J57)</f>
        <v>3.4</v>
      </c>
      <c r="O57" s="58"/>
      <c r="P57" s="149"/>
      <c r="Q57" s="138"/>
      <c r="R57" s="138"/>
      <c r="S57" s="138"/>
      <c r="T57" s="121">
        <v>4.5</v>
      </c>
      <c r="U57" s="121">
        <v>4</v>
      </c>
      <c r="V57" s="121">
        <v>3.7</v>
      </c>
      <c r="W57" s="121">
        <v>3.4</v>
      </c>
      <c r="X57" s="100"/>
      <c r="Y57" s="147">
        <f>AVERAGE(U57:V57)</f>
        <v>3.85</v>
      </c>
      <c r="Z57" s="58"/>
      <c r="AA57" s="60"/>
    </row>
    <row r="58" spans="1:27" s="72" customFormat="1" ht="12.75" customHeight="1">
      <c r="A58" s="18" t="s">
        <v>10</v>
      </c>
      <c r="B58" s="45" t="s">
        <v>9</v>
      </c>
      <c r="C58" s="127" t="s">
        <v>60</v>
      </c>
      <c r="D58" s="24" t="s">
        <v>25</v>
      </c>
      <c r="E58" s="139"/>
      <c r="F58" s="139"/>
      <c r="G58" s="139"/>
      <c r="H58" s="116"/>
      <c r="I58" s="116"/>
      <c r="J58" s="116"/>
      <c r="K58" s="116"/>
      <c r="L58" s="139"/>
      <c r="M58" s="54"/>
      <c r="N58" s="148"/>
      <c r="O58" s="58">
        <f>SUM(N57+N59-M57)</f>
        <v>9.55</v>
      </c>
      <c r="P58" s="150"/>
      <c r="Q58" s="139"/>
      <c r="R58" s="139"/>
      <c r="S58" s="139"/>
      <c r="T58" s="122"/>
      <c r="U58" s="122"/>
      <c r="V58" s="122"/>
      <c r="W58" s="122"/>
      <c r="X58" s="54"/>
      <c r="Y58" s="148"/>
      <c r="Z58" s="58">
        <f>SUM(Y57+Y59-X57)</f>
        <v>10.1</v>
      </c>
      <c r="AA58" s="61">
        <f>SUM(O58,Z58)</f>
        <v>19.65</v>
      </c>
    </row>
    <row r="59" spans="1:27" s="72" customFormat="1" ht="12.75" customHeight="1" thickBot="1">
      <c r="A59" s="19"/>
      <c r="B59" s="46"/>
      <c r="C59" s="21"/>
      <c r="D59" s="17" t="s">
        <v>26</v>
      </c>
      <c r="E59" s="11">
        <v>6.3</v>
      </c>
      <c r="F59" s="11">
        <v>6.3</v>
      </c>
      <c r="G59" s="39">
        <v>6.6</v>
      </c>
      <c r="H59" s="39">
        <v>7.8</v>
      </c>
      <c r="I59" s="39">
        <v>6.3</v>
      </c>
      <c r="J59" s="39">
        <v>6</v>
      </c>
      <c r="K59" s="39">
        <v>5.8</v>
      </c>
      <c r="L59" s="39">
        <v>7</v>
      </c>
      <c r="M59" s="36"/>
      <c r="N59" s="37">
        <f>AVERAGE(I59:J59)</f>
        <v>6.15</v>
      </c>
      <c r="O59" s="59"/>
      <c r="P59" s="11"/>
      <c r="Q59" s="11"/>
      <c r="R59" s="39"/>
      <c r="S59" s="39"/>
      <c r="T59" s="39">
        <v>6.6</v>
      </c>
      <c r="U59" s="39">
        <v>6.4</v>
      </c>
      <c r="V59" s="39">
        <v>6.1</v>
      </c>
      <c r="W59" s="39">
        <v>6</v>
      </c>
      <c r="X59" s="36"/>
      <c r="Y59" s="37">
        <f>AVERAGE(U59:V59)</f>
        <v>6.25</v>
      </c>
      <c r="Z59" s="59"/>
      <c r="AA59" s="62"/>
    </row>
    <row r="60" spans="1:27" s="72" customFormat="1" ht="12.75" customHeight="1" hidden="1">
      <c r="A60" s="18"/>
      <c r="B60" s="45"/>
      <c r="C60" s="20"/>
      <c r="D60" s="22" t="s">
        <v>24</v>
      </c>
      <c r="E60" s="138">
        <v>0</v>
      </c>
      <c r="F60" s="138">
        <v>0</v>
      </c>
      <c r="G60" s="138">
        <v>0</v>
      </c>
      <c r="H60" s="115"/>
      <c r="I60" s="115"/>
      <c r="J60" s="115"/>
      <c r="K60" s="115"/>
      <c r="L60" s="138">
        <v>0</v>
      </c>
      <c r="M60" s="53"/>
      <c r="N60" s="147"/>
      <c r="O60" s="58"/>
      <c r="P60" s="138"/>
      <c r="Q60" s="138"/>
      <c r="R60" s="138"/>
      <c r="S60" s="138"/>
      <c r="T60" s="121"/>
      <c r="U60" s="121"/>
      <c r="V60" s="121"/>
      <c r="W60" s="121"/>
      <c r="X60" s="100"/>
      <c r="Y60" s="147"/>
      <c r="Z60" s="58"/>
      <c r="AA60" s="60"/>
    </row>
    <row r="61" spans="1:27" s="72" customFormat="1" ht="12.75" customHeight="1" hidden="1">
      <c r="A61" s="18"/>
      <c r="B61" s="45"/>
      <c r="C61" s="20"/>
      <c r="D61" s="24" t="s">
        <v>25</v>
      </c>
      <c r="E61" s="139"/>
      <c r="F61" s="139"/>
      <c r="G61" s="139"/>
      <c r="H61" s="116"/>
      <c r="I61" s="116"/>
      <c r="J61" s="116"/>
      <c r="K61" s="116"/>
      <c r="L61" s="153"/>
      <c r="M61" s="54"/>
      <c r="N61" s="148"/>
      <c r="O61" s="58"/>
      <c r="P61" s="153"/>
      <c r="Q61" s="153"/>
      <c r="R61" s="153"/>
      <c r="S61" s="153"/>
      <c r="T61" s="122"/>
      <c r="U61" s="122"/>
      <c r="V61" s="122"/>
      <c r="W61" s="122"/>
      <c r="X61" s="54"/>
      <c r="Y61" s="148"/>
      <c r="Z61" s="58"/>
      <c r="AA61" s="61"/>
    </row>
    <row r="62" spans="1:27" s="72" customFormat="1" ht="12.75" customHeight="1" hidden="1" thickBot="1">
      <c r="A62" s="19"/>
      <c r="B62" s="46"/>
      <c r="C62" s="21"/>
      <c r="D62" s="17" t="s">
        <v>26</v>
      </c>
      <c r="E62" s="11">
        <v>0</v>
      </c>
      <c r="F62" s="11">
        <v>0</v>
      </c>
      <c r="G62" s="39">
        <v>0</v>
      </c>
      <c r="H62" s="39"/>
      <c r="I62" s="39"/>
      <c r="J62" s="39"/>
      <c r="K62" s="39"/>
      <c r="L62" s="39">
        <v>0</v>
      </c>
      <c r="M62" s="36"/>
      <c r="N62" s="37"/>
      <c r="O62" s="59"/>
      <c r="P62" s="11"/>
      <c r="Q62" s="11"/>
      <c r="R62" s="39"/>
      <c r="S62" s="39"/>
      <c r="T62" s="39"/>
      <c r="U62" s="39"/>
      <c r="V62" s="39"/>
      <c r="W62" s="39"/>
      <c r="X62" s="36"/>
      <c r="Y62" s="37"/>
      <c r="Z62" s="59"/>
      <c r="AA62" s="62"/>
    </row>
    <row r="63" spans="1:27" s="72" customFormat="1" ht="12.75" customHeight="1">
      <c r="A63" s="18"/>
      <c r="B63" s="45"/>
      <c r="C63" s="20"/>
      <c r="D63" s="22" t="s">
        <v>24</v>
      </c>
      <c r="E63" s="138">
        <v>3.6</v>
      </c>
      <c r="F63" s="138">
        <v>3.9</v>
      </c>
      <c r="G63" s="138">
        <v>4.4</v>
      </c>
      <c r="H63" s="115">
        <v>3.1</v>
      </c>
      <c r="I63" s="115">
        <v>2.9</v>
      </c>
      <c r="J63" s="115">
        <v>2.8</v>
      </c>
      <c r="K63" s="115">
        <v>2.2</v>
      </c>
      <c r="L63" s="138">
        <v>5</v>
      </c>
      <c r="M63" s="53"/>
      <c r="N63" s="147">
        <f>AVERAGE(I63:J63)</f>
        <v>2.8499999999999996</v>
      </c>
      <c r="O63" s="58"/>
      <c r="P63" s="149"/>
      <c r="Q63" s="138"/>
      <c r="R63" s="138"/>
      <c r="S63" s="138"/>
      <c r="T63" s="121">
        <v>3.6</v>
      </c>
      <c r="U63" s="121">
        <v>2</v>
      </c>
      <c r="V63" s="121">
        <v>2.4</v>
      </c>
      <c r="W63" s="121">
        <v>1.5</v>
      </c>
      <c r="X63" s="100"/>
      <c r="Y63" s="147">
        <f>AVERAGE(U63:V63)</f>
        <v>2.2</v>
      </c>
      <c r="Z63" s="58"/>
      <c r="AA63" s="60"/>
    </row>
    <row r="64" spans="1:27" s="72" customFormat="1" ht="12.75" customHeight="1">
      <c r="A64" s="18" t="s">
        <v>11</v>
      </c>
      <c r="B64" s="45" t="s">
        <v>12</v>
      </c>
      <c r="C64" s="128" t="s">
        <v>61</v>
      </c>
      <c r="D64" s="24" t="s">
        <v>25</v>
      </c>
      <c r="E64" s="139"/>
      <c r="F64" s="139"/>
      <c r="G64" s="139"/>
      <c r="H64" s="116"/>
      <c r="I64" s="116"/>
      <c r="J64" s="116"/>
      <c r="K64" s="116"/>
      <c r="L64" s="139"/>
      <c r="M64" s="54"/>
      <c r="N64" s="148"/>
      <c r="O64" s="58">
        <f>SUM(N63+N65-M63)</f>
        <v>8.85</v>
      </c>
      <c r="P64" s="150"/>
      <c r="Q64" s="139"/>
      <c r="R64" s="139"/>
      <c r="S64" s="139"/>
      <c r="T64" s="122"/>
      <c r="U64" s="122"/>
      <c r="V64" s="122"/>
      <c r="W64" s="122"/>
      <c r="X64" s="54"/>
      <c r="Y64" s="148"/>
      <c r="Z64" s="58">
        <f>SUM(Y63+Y65-X63)</f>
        <v>7.8999999999999995</v>
      </c>
      <c r="AA64" s="61">
        <f>SUM(O64,Z64)</f>
        <v>16.75</v>
      </c>
    </row>
    <row r="65" spans="1:33" s="110" customFormat="1" ht="12.75" customHeight="1" thickBot="1">
      <c r="A65" s="19"/>
      <c r="B65" s="46"/>
      <c r="C65" s="21"/>
      <c r="D65" s="17" t="s">
        <v>26</v>
      </c>
      <c r="E65" s="11">
        <v>6</v>
      </c>
      <c r="F65" s="11">
        <v>6</v>
      </c>
      <c r="G65" s="39">
        <v>6.1</v>
      </c>
      <c r="H65" s="39">
        <v>6.4</v>
      </c>
      <c r="I65" s="39">
        <v>6.2</v>
      </c>
      <c r="J65" s="39">
        <v>5.8</v>
      </c>
      <c r="K65" s="39">
        <v>5.1</v>
      </c>
      <c r="L65" s="39">
        <v>7</v>
      </c>
      <c r="M65" s="36"/>
      <c r="N65" s="37">
        <f>AVERAGE(I65:J65)</f>
        <v>6</v>
      </c>
      <c r="O65" s="59"/>
      <c r="P65" s="11"/>
      <c r="Q65" s="11"/>
      <c r="R65" s="39"/>
      <c r="S65" s="39"/>
      <c r="T65" s="39">
        <v>6.4</v>
      </c>
      <c r="U65" s="39">
        <v>5.8</v>
      </c>
      <c r="V65" s="39">
        <v>5.6</v>
      </c>
      <c r="W65" s="39">
        <v>5.3</v>
      </c>
      <c r="X65" s="36"/>
      <c r="Y65" s="37">
        <f>AVERAGE(U65:V65)</f>
        <v>5.699999999999999</v>
      </c>
      <c r="Z65" s="59"/>
      <c r="AA65" s="62"/>
      <c r="AB65" s="71"/>
      <c r="AC65" s="71"/>
      <c r="AD65" s="71"/>
      <c r="AE65" s="71"/>
      <c r="AF65" s="71"/>
      <c r="AG65" s="71"/>
    </row>
    <row r="66" spans="1:27" s="72" customFormat="1" ht="12.75" customHeight="1">
      <c r="A66" s="18"/>
      <c r="B66" s="45"/>
      <c r="C66" s="20"/>
      <c r="D66" s="22" t="s">
        <v>24</v>
      </c>
      <c r="E66" s="138">
        <v>3.6</v>
      </c>
      <c r="F66" s="138">
        <v>3.7</v>
      </c>
      <c r="G66" s="138">
        <v>4</v>
      </c>
      <c r="H66" s="115">
        <v>3.5</v>
      </c>
      <c r="I66" s="115">
        <v>3.1</v>
      </c>
      <c r="J66" s="115">
        <v>3</v>
      </c>
      <c r="K66" s="115">
        <v>2.9</v>
      </c>
      <c r="L66" s="138">
        <v>5</v>
      </c>
      <c r="M66" s="53"/>
      <c r="N66" s="147">
        <f>AVERAGE(I66:J66)</f>
        <v>3.05</v>
      </c>
      <c r="O66" s="58"/>
      <c r="P66" s="149"/>
      <c r="Q66" s="138"/>
      <c r="R66" s="138"/>
      <c r="S66" s="138"/>
      <c r="T66" s="121">
        <v>3.5</v>
      </c>
      <c r="U66" s="121">
        <v>3.2</v>
      </c>
      <c r="V66" s="121">
        <v>3</v>
      </c>
      <c r="W66" s="121">
        <v>3</v>
      </c>
      <c r="X66" s="100"/>
      <c r="Y66" s="147">
        <f>AVERAGE(U66:V66)</f>
        <v>3.1</v>
      </c>
      <c r="Z66" s="58"/>
      <c r="AA66" s="60"/>
    </row>
    <row r="67" spans="1:27" s="72" customFormat="1" ht="12.75" customHeight="1">
      <c r="A67" s="18" t="s">
        <v>12</v>
      </c>
      <c r="B67" s="45" t="s">
        <v>10</v>
      </c>
      <c r="C67" s="127" t="s">
        <v>62</v>
      </c>
      <c r="D67" s="24" t="s">
        <v>25</v>
      </c>
      <c r="E67" s="139"/>
      <c r="F67" s="139"/>
      <c r="G67" s="139"/>
      <c r="H67" s="116"/>
      <c r="I67" s="116"/>
      <c r="J67" s="116"/>
      <c r="K67" s="116"/>
      <c r="L67" s="139"/>
      <c r="M67" s="54"/>
      <c r="N67" s="148"/>
      <c r="O67" s="58">
        <f>SUM(N66+N68-M66)</f>
        <v>9.75</v>
      </c>
      <c r="P67" s="150"/>
      <c r="Q67" s="139"/>
      <c r="R67" s="139"/>
      <c r="S67" s="139"/>
      <c r="T67" s="122"/>
      <c r="U67" s="122"/>
      <c r="V67" s="122"/>
      <c r="W67" s="122"/>
      <c r="X67" s="54"/>
      <c r="Y67" s="148"/>
      <c r="Z67" s="58">
        <f>SUM(Y66+Y68-X66)</f>
        <v>9.8</v>
      </c>
      <c r="AA67" s="61">
        <f>SUM(O67,Z67)</f>
        <v>19.55</v>
      </c>
    </row>
    <row r="68" spans="1:27" s="72" customFormat="1" ht="12.75" customHeight="1" thickBot="1">
      <c r="A68" s="19"/>
      <c r="B68" s="46"/>
      <c r="C68" s="21"/>
      <c r="D68" s="17" t="s">
        <v>26</v>
      </c>
      <c r="E68" s="11">
        <v>5.9</v>
      </c>
      <c r="F68" s="11">
        <v>6.2</v>
      </c>
      <c r="G68" s="39">
        <v>6.3</v>
      </c>
      <c r="H68" s="39">
        <v>7.1</v>
      </c>
      <c r="I68" s="39">
        <v>6.9</v>
      </c>
      <c r="J68" s="39">
        <v>6.5</v>
      </c>
      <c r="K68" s="39">
        <v>6.1</v>
      </c>
      <c r="L68" s="39">
        <v>7</v>
      </c>
      <c r="M68" s="36"/>
      <c r="N68" s="37">
        <f>AVERAGE(I68:J68)</f>
        <v>6.7</v>
      </c>
      <c r="O68" s="59"/>
      <c r="P68" s="11"/>
      <c r="Q68" s="11"/>
      <c r="R68" s="39"/>
      <c r="S68" s="39"/>
      <c r="T68" s="39">
        <v>7.3</v>
      </c>
      <c r="U68" s="39">
        <v>6.7</v>
      </c>
      <c r="V68" s="39">
        <v>6.7</v>
      </c>
      <c r="W68" s="39">
        <v>6.6</v>
      </c>
      <c r="X68" s="36"/>
      <c r="Y68" s="37">
        <f>AVERAGE(U68:V68)</f>
        <v>6.7</v>
      </c>
      <c r="Z68" s="59"/>
      <c r="AA68" s="62"/>
    </row>
    <row r="69" spans="1:27" s="72" customFormat="1" ht="12.75" customHeight="1">
      <c r="A69" s="18"/>
      <c r="B69" s="45"/>
      <c r="C69" s="20"/>
      <c r="D69" s="22" t="s">
        <v>24</v>
      </c>
      <c r="E69" s="138">
        <v>3.2</v>
      </c>
      <c r="F69" s="138">
        <v>3.4</v>
      </c>
      <c r="G69" s="138">
        <v>3.5</v>
      </c>
      <c r="H69" s="115">
        <v>3.6</v>
      </c>
      <c r="I69" s="115">
        <v>3.4</v>
      </c>
      <c r="J69" s="115">
        <v>3.2</v>
      </c>
      <c r="K69" s="115">
        <v>2.9</v>
      </c>
      <c r="L69" s="138">
        <v>5</v>
      </c>
      <c r="M69" s="53"/>
      <c r="N69" s="147">
        <f>AVERAGE(I69:J69)</f>
        <v>3.3</v>
      </c>
      <c r="O69" s="58"/>
      <c r="P69" s="149"/>
      <c r="Q69" s="138"/>
      <c r="R69" s="138"/>
      <c r="S69" s="138"/>
      <c r="T69" s="121">
        <v>4.1</v>
      </c>
      <c r="U69" s="121">
        <v>3.8</v>
      </c>
      <c r="V69" s="121">
        <v>3.3</v>
      </c>
      <c r="W69" s="121">
        <v>3.1</v>
      </c>
      <c r="X69" s="100"/>
      <c r="Y69" s="147">
        <f>AVERAGE(U69:V69)</f>
        <v>3.55</v>
      </c>
      <c r="Z69" s="58"/>
      <c r="AA69" s="60"/>
    </row>
    <row r="70" spans="1:27" s="72" customFormat="1" ht="12.75" customHeight="1">
      <c r="A70" s="18" t="s">
        <v>14</v>
      </c>
      <c r="B70" s="45" t="s">
        <v>8</v>
      </c>
      <c r="C70" s="127" t="s">
        <v>63</v>
      </c>
      <c r="D70" s="24" t="s">
        <v>25</v>
      </c>
      <c r="E70" s="139"/>
      <c r="F70" s="139"/>
      <c r="G70" s="139"/>
      <c r="H70" s="116"/>
      <c r="I70" s="116"/>
      <c r="J70" s="116"/>
      <c r="K70" s="116"/>
      <c r="L70" s="139"/>
      <c r="M70" s="54"/>
      <c r="N70" s="148"/>
      <c r="O70" s="58">
        <f>SUM(N69+N71-M69)</f>
        <v>9.5</v>
      </c>
      <c r="P70" s="150"/>
      <c r="Q70" s="139"/>
      <c r="R70" s="139"/>
      <c r="S70" s="139"/>
      <c r="T70" s="122"/>
      <c r="U70" s="122"/>
      <c r="V70" s="122"/>
      <c r="W70" s="122"/>
      <c r="X70" s="54"/>
      <c r="Y70" s="148"/>
      <c r="Z70" s="58">
        <f>SUM(Y69+Y71-X69)</f>
        <v>10.3</v>
      </c>
      <c r="AA70" s="61">
        <f>SUM(O70,Z70)</f>
        <v>19.8</v>
      </c>
    </row>
    <row r="71" spans="1:27" s="72" customFormat="1" ht="13.5" customHeight="1" thickBot="1">
      <c r="A71" s="19"/>
      <c r="B71" s="46"/>
      <c r="C71" s="21"/>
      <c r="D71" s="17" t="s">
        <v>26</v>
      </c>
      <c r="E71" s="11">
        <v>6</v>
      </c>
      <c r="F71" s="11">
        <v>6.2</v>
      </c>
      <c r="G71" s="39">
        <v>6.4</v>
      </c>
      <c r="H71" s="39">
        <v>6.3</v>
      </c>
      <c r="I71" s="39">
        <v>6.2</v>
      </c>
      <c r="J71" s="39">
        <v>6.2</v>
      </c>
      <c r="K71" s="39">
        <v>5.9</v>
      </c>
      <c r="L71" s="39">
        <v>7</v>
      </c>
      <c r="M71" s="36"/>
      <c r="N71" s="37">
        <f>AVERAGE(I71:J71)</f>
        <v>6.2</v>
      </c>
      <c r="O71" s="59"/>
      <c r="P71" s="11"/>
      <c r="Q71" s="11"/>
      <c r="R71" s="39"/>
      <c r="S71" s="39"/>
      <c r="T71" s="39">
        <v>7</v>
      </c>
      <c r="U71" s="39">
        <v>6.8</v>
      </c>
      <c r="V71" s="39">
        <v>6.7</v>
      </c>
      <c r="W71" s="39">
        <v>6.6</v>
      </c>
      <c r="X71" s="36"/>
      <c r="Y71" s="37">
        <f>AVERAGE(U71:V71)</f>
        <v>6.75</v>
      </c>
      <c r="Z71" s="59"/>
      <c r="AA71" s="62"/>
    </row>
    <row r="72" spans="1:27" s="72" customFormat="1" ht="12.75" customHeight="1">
      <c r="A72" s="18"/>
      <c r="B72" s="45"/>
      <c r="C72" s="109"/>
      <c r="D72" s="22" t="s">
        <v>24</v>
      </c>
      <c r="E72" s="138">
        <v>3.6</v>
      </c>
      <c r="F72" s="138">
        <v>3.6</v>
      </c>
      <c r="G72" s="138">
        <v>4</v>
      </c>
      <c r="H72" s="115">
        <v>4</v>
      </c>
      <c r="I72" s="115">
        <v>3.6</v>
      </c>
      <c r="J72" s="115">
        <v>3.8</v>
      </c>
      <c r="K72" s="115">
        <v>3.1</v>
      </c>
      <c r="L72" s="138">
        <v>5</v>
      </c>
      <c r="M72" s="53"/>
      <c r="N72" s="147">
        <f>AVERAGE(I72:J72)</f>
        <v>3.7</v>
      </c>
      <c r="O72" s="58"/>
      <c r="P72" s="149"/>
      <c r="Q72" s="138"/>
      <c r="R72" s="138"/>
      <c r="S72" s="138"/>
      <c r="T72" s="121">
        <v>4</v>
      </c>
      <c r="U72" s="121">
        <v>3.9</v>
      </c>
      <c r="V72" s="121">
        <v>3.7</v>
      </c>
      <c r="W72" s="121">
        <v>3.5</v>
      </c>
      <c r="X72" s="100"/>
      <c r="Y72" s="147">
        <f>AVERAGE(U72:V72)</f>
        <v>3.8</v>
      </c>
      <c r="Z72" s="58"/>
      <c r="AA72" s="60"/>
    </row>
    <row r="73" spans="1:27" s="72" customFormat="1" ht="12.75" customHeight="1">
      <c r="A73" s="18" t="s">
        <v>15</v>
      </c>
      <c r="B73" s="45" t="s">
        <v>7</v>
      </c>
      <c r="C73" s="128" t="s">
        <v>39</v>
      </c>
      <c r="D73" s="24" t="s">
        <v>25</v>
      </c>
      <c r="E73" s="139"/>
      <c r="F73" s="139"/>
      <c r="G73" s="139"/>
      <c r="H73" s="116"/>
      <c r="I73" s="116"/>
      <c r="J73" s="116"/>
      <c r="K73" s="116"/>
      <c r="L73" s="139"/>
      <c r="M73" s="54"/>
      <c r="N73" s="148"/>
      <c r="O73" s="58">
        <f>SUM(N72+N74-M72)</f>
        <v>10.05</v>
      </c>
      <c r="P73" s="150"/>
      <c r="Q73" s="139"/>
      <c r="R73" s="139"/>
      <c r="S73" s="139"/>
      <c r="T73" s="122"/>
      <c r="U73" s="122"/>
      <c r="V73" s="122"/>
      <c r="W73" s="122"/>
      <c r="X73" s="54"/>
      <c r="Y73" s="148"/>
      <c r="Z73" s="58">
        <f>SUM(Y72+Y74-X72)</f>
        <v>10.5</v>
      </c>
      <c r="AA73" s="61">
        <f>SUM(O73,Z73)</f>
        <v>20.55</v>
      </c>
    </row>
    <row r="74" spans="1:27" s="72" customFormat="1" ht="12.75" customHeight="1" thickBot="1">
      <c r="A74" s="19"/>
      <c r="B74" s="46"/>
      <c r="C74" s="21"/>
      <c r="D74" s="17" t="s">
        <v>26</v>
      </c>
      <c r="E74" s="11">
        <v>5.4</v>
      </c>
      <c r="F74" s="11">
        <v>5.8</v>
      </c>
      <c r="G74" s="39">
        <v>5.9</v>
      </c>
      <c r="H74" s="39">
        <v>7.5</v>
      </c>
      <c r="I74" s="39">
        <v>6.1</v>
      </c>
      <c r="J74" s="39">
        <v>6.6</v>
      </c>
      <c r="K74" s="39">
        <v>6</v>
      </c>
      <c r="L74" s="39">
        <v>7</v>
      </c>
      <c r="M74" s="36"/>
      <c r="N74" s="37">
        <f>AVERAGE(I74:J74)</f>
        <v>6.35</v>
      </c>
      <c r="O74" s="59"/>
      <c r="P74" s="11"/>
      <c r="Q74" s="11"/>
      <c r="R74" s="39"/>
      <c r="S74" s="39"/>
      <c r="T74" s="39">
        <v>7.2</v>
      </c>
      <c r="U74" s="39">
        <v>6.8</v>
      </c>
      <c r="V74" s="39">
        <v>6.6</v>
      </c>
      <c r="W74" s="39">
        <v>6.5</v>
      </c>
      <c r="X74" s="36"/>
      <c r="Y74" s="37">
        <f>AVERAGE(U74:V74)</f>
        <v>6.699999999999999</v>
      </c>
      <c r="Z74" s="59"/>
      <c r="AA74" s="62"/>
    </row>
    <row r="75" spans="1:27" s="72" customFormat="1" ht="12.75" customHeight="1">
      <c r="A75" s="18"/>
      <c r="B75" s="45"/>
      <c r="C75" s="109"/>
      <c r="D75" s="22" t="s">
        <v>24</v>
      </c>
      <c r="E75" s="138">
        <v>3</v>
      </c>
      <c r="F75" s="138">
        <v>3.8</v>
      </c>
      <c r="G75" s="138">
        <v>3.8</v>
      </c>
      <c r="H75" s="115">
        <v>3.4</v>
      </c>
      <c r="I75" s="115">
        <v>2.5</v>
      </c>
      <c r="J75" s="115">
        <v>3.1</v>
      </c>
      <c r="K75" s="115">
        <v>2.4</v>
      </c>
      <c r="L75" s="138">
        <v>5</v>
      </c>
      <c r="M75" s="53"/>
      <c r="N75" s="147">
        <f>AVERAGE(I75:J75)</f>
        <v>2.8</v>
      </c>
      <c r="O75" s="58"/>
      <c r="P75" s="149"/>
      <c r="Q75" s="138"/>
      <c r="R75" s="138"/>
      <c r="S75" s="138"/>
      <c r="T75" s="121">
        <v>3.9</v>
      </c>
      <c r="U75" s="121">
        <v>3.4</v>
      </c>
      <c r="V75" s="121">
        <v>2.8</v>
      </c>
      <c r="W75" s="121">
        <v>2.7</v>
      </c>
      <c r="X75" s="100"/>
      <c r="Y75" s="147">
        <f>AVERAGE(U75:V75)</f>
        <v>3.0999999999999996</v>
      </c>
      <c r="Z75" s="58"/>
      <c r="AA75" s="60"/>
    </row>
    <row r="76" spans="1:27" s="72" customFormat="1" ht="12.75" customHeight="1">
      <c r="A76" s="18" t="s">
        <v>16</v>
      </c>
      <c r="B76" s="45" t="s">
        <v>8</v>
      </c>
      <c r="C76" s="127" t="s">
        <v>43</v>
      </c>
      <c r="D76" s="24" t="s">
        <v>25</v>
      </c>
      <c r="E76" s="139"/>
      <c r="F76" s="139"/>
      <c r="G76" s="139"/>
      <c r="H76" s="116"/>
      <c r="I76" s="116"/>
      <c r="J76" s="116"/>
      <c r="K76" s="116"/>
      <c r="L76" s="139"/>
      <c r="M76" s="54"/>
      <c r="N76" s="148"/>
      <c r="O76" s="58">
        <f>SUM(N75+N77-M75)</f>
        <v>8.75</v>
      </c>
      <c r="P76" s="150"/>
      <c r="Q76" s="139"/>
      <c r="R76" s="139"/>
      <c r="S76" s="139"/>
      <c r="T76" s="122"/>
      <c r="U76" s="122"/>
      <c r="V76" s="122"/>
      <c r="W76" s="122"/>
      <c r="X76" s="54"/>
      <c r="Y76" s="148"/>
      <c r="Z76" s="58">
        <f>SUM(Y75+Y77-X75)</f>
        <v>9.25</v>
      </c>
      <c r="AA76" s="61">
        <f>SUM(O76,Z76)</f>
        <v>18</v>
      </c>
    </row>
    <row r="77" spans="1:27" s="72" customFormat="1" ht="12.75" customHeight="1" thickBot="1">
      <c r="A77" s="19"/>
      <c r="B77" s="46"/>
      <c r="C77" s="21"/>
      <c r="D77" s="17" t="s">
        <v>26</v>
      </c>
      <c r="E77" s="11">
        <v>5.4</v>
      </c>
      <c r="F77" s="11">
        <v>5.5</v>
      </c>
      <c r="G77" s="39">
        <v>5.9</v>
      </c>
      <c r="H77" s="39">
        <v>6.4</v>
      </c>
      <c r="I77" s="39">
        <v>5.9</v>
      </c>
      <c r="J77" s="39">
        <v>6</v>
      </c>
      <c r="K77" s="39">
        <v>5.5</v>
      </c>
      <c r="L77" s="39">
        <v>7</v>
      </c>
      <c r="M77" s="36"/>
      <c r="N77" s="37">
        <f>AVERAGE(I77:J77)</f>
        <v>5.95</v>
      </c>
      <c r="O77" s="59"/>
      <c r="P77" s="11"/>
      <c r="Q77" s="11"/>
      <c r="R77" s="39"/>
      <c r="S77" s="39"/>
      <c r="T77" s="39">
        <v>6.7</v>
      </c>
      <c r="U77" s="39">
        <v>6.3</v>
      </c>
      <c r="V77" s="39">
        <v>6</v>
      </c>
      <c r="W77" s="39"/>
      <c r="X77" s="36"/>
      <c r="Y77" s="37">
        <f>AVERAGE(U77:V77)</f>
        <v>6.15</v>
      </c>
      <c r="Z77" s="59"/>
      <c r="AA77" s="62"/>
    </row>
    <row r="78" spans="1:27" s="72" customFormat="1" ht="12.75" customHeight="1">
      <c r="A78" s="94"/>
      <c r="B78" s="95"/>
      <c r="C78" s="95"/>
      <c r="D78" s="96" t="s">
        <v>24</v>
      </c>
      <c r="E78" s="140">
        <v>3.5</v>
      </c>
      <c r="F78" s="140">
        <v>3.5</v>
      </c>
      <c r="G78" s="140">
        <v>3.5</v>
      </c>
      <c r="H78" s="74">
        <v>4.5</v>
      </c>
      <c r="I78" s="74">
        <v>4.1</v>
      </c>
      <c r="J78" s="74">
        <v>3.8</v>
      </c>
      <c r="K78" s="74">
        <v>3.4</v>
      </c>
      <c r="L78" s="140">
        <v>5.1</v>
      </c>
      <c r="M78" s="97"/>
      <c r="N78" s="147">
        <f>AVERAGE(I78:J78)</f>
        <v>3.9499999999999997</v>
      </c>
      <c r="O78" s="63"/>
      <c r="P78" s="136"/>
      <c r="Q78" s="140"/>
      <c r="R78" s="140"/>
      <c r="S78" s="140"/>
      <c r="T78" s="74">
        <v>5.2</v>
      </c>
      <c r="U78" s="74">
        <v>4.8</v>
      </c>
      <c r="V78" s="74">
        <v>4.5</v>
      </c>
      <c r="W78" s="74">
        <v>3.8</v>
      </c>
      <c r="X78" s="97"/>
      <c r="Y78" s="147">
        <f>AVERAGE(U78:V78)</f>
        <v>4.65</v>
      </c>
      <c r="Z78" s="63"/>
      <c r="AA78" s="60"/>
    </row>
    <row r="79" spans="1:27" s="72" customFormat="1" ht="12.75" customHeight="1">
      <c r="A79" s="75" t="s">
        <v>17</v>
      </c>
      <c r="B79" s="107" t="s">
        <v>5</v>
      </c>
      <c r="C79" s="127" t="s">
        <v>64</v>
      </c>
      <c r="D79" s="83" t="s">
        <v>25</v>
      </c>
      <c r="E79" s="141"/>
      <c r="F79" s="141"/>
      <c r="G79" s="141"/>
      <c r="H79" s="90"/>
      <c r="I79" s="90"/>
      <c r="J79" s="90"/>
      <c r="K79" s="90"/>
      <c r="L79" s="141"/>
      <c r="M79" s="77"/>
      <c r="N79" s="148"/>
      <c r="O79" s="58">
        <f>SUM(N78+N83-M78)</f>
        <v>11.2</v>
      </c>
      <c r="P79" s="158"/>
      <c r="Q79" s="141"/>
      <c r="R79" s="141"/>
      <c r="S79" s="141"/>
      <c r="T79" s="90"/>
      <c r="U79" s="90"/>
      <c r="V79" s="90"/>
      <c r="W79" s="90"/>
      <c r="X79" s="77"/>
      <c r="Y79" s="148"/>
      <c r="Z79" s="58">
        <f>SUM(Y78+Y83-X78)</f>
        <v>11.850000000000001</v>
      </c>
      <c r="AA79" s="61">
        <f>SUM(O79,Z79)</f>
        <v>23.05</v>
      </c>
    </row>
    <row r="80" spans="1:27" s="72" customFormat="1" ht="12.75" customHeight="1" hidden="1">
      <c r="A80" s="78"/>
      <c r="B80" s="86"/>
      <c r="C80" s="86"/>
      <c r="D80" s="87" t="s">
        <v>26</v>
      </c>
      <c r="E80" s="73"/>
      <c r="F80" s="73"/>
      <c r="G80" s="93"/>
      <c r="H80" s="93"/>
      <c r="I80" s="93"/>
      <c r="J80" s="93"/>
      <c r="K80" s="93"/>
      <c r="L80" s="93"/>
      <c r="M80" s="79"/>
      <c r="N80" s="80"/>
      <c r="O80" s="64"/>
      <c r="P80" s="73"/>
      <c r="Q80" s="73"/>
      <c r="R80" s="93"/>
      <c r="S80" s="93"/>
      <c r="T80" s="93"/>
      <c r="U80" s="93"/>
      <c r="V80" s="93"/>
      <c r="W80" s="93"/>
      <c r="X80" s="79"/>
      <c r="Y80" s="80"/>
      <c r="Z80" s="64"/>
      <c r="AA80" s="60"/>
    </row>
    <row r="81" spans="1:27" s="72" customFormat="1" ht="12.75" customHeight="1" hidden="1">
      <c r="A81" s="75"/>
      <c r="B81" s="82"/>
      <c r="C81" s="81"/>
      <c r="D81" s="88" t="s">
        <v>24</v>
      </c>
      <c r="E81" s="74">
        <v>0</v>
      </c>
      <c r="F81" s="74">
        <v>0</v>
      </c>
      <c r="G81" s="74">
        <v>0</v>
      </c>
      <c r="H81" s="74"/>
      <c r="I81" s="74"/>
      <c r="J81" s="74"/>
      <c r="K81" s="74"/>
      <c r="L81" s="74">
        <v>0</v>
      </c>
      <c r="M81" s="89"/>
      <c r="N81" s="76"/>
      <c r="O81" s="65"/>
      <c r="P81" s="74"/>
      <c r="Q81" s="74"/>
      <c r="R81" s="74"/>
      <c r="S81" s="74"/>
      <c r="T81" s="124"/>
      <c r="U81" s="124"/>
      <c r="V81" s="124"/>
      <c r="W81" s="124"/>
      <c r="X81" s="89"/>
      <c r="Y81" s="76"/>
      <c r="Z81" s="65"/>
      <c r="AA81" s="60"/>
    </row>
    <row r="82" spans="1:27" s="72" customFormat="1" ht="12.75" customHeight="1" hidden="1">
      <c r="A82" s="75"/>
      <c r="B82" s="82"/>
      <c r="C82" s="81"/>
      <c r="D82" s="83" t="s">
        <v>25</v>
      </c>
      <c r="E82" s="90"/>
      <c r="F82" s="90"/>
      <c r="G82" s="90"/>
      <c r="H82" s="90"/>
      <c r="I82" s="90"/>
      <c r="J82" s="90"/>
      <c r="K82" s="90"/>
      <c r="L82" s="90"/>
      <c r="M82" s="91"/>
      <c r="N82" s="92"/>
      <c r="O82" s="65"/>
      <c r="P82" s="90"/>
      <c r="Q82" s="90"/>
      <c r="R82" s="90"/>
      <c r="S82" s="90"/>
      <c r="T82" s="125"/>
      <c r="U82" s="125"/>
      <c r="V82" s="125"/>
      <c r="W82" s="125"/>
      <c r="X82" s="91"/>
      <c r="Y82" s="92"/>
      <c r="Z82" s="65"/>
      <c r="AA82" s="61"/>
    </row>
    <row r="83" spans="1:27" s="72" customFormat="1" ht="12.75" customHeight="1" thickBot="1">
      <c r="A83" s="78"/>
      <c r="B83" s="85"/>
      <c r="C83" s="86"/>
      <c r="D83" s="87" t="s">
        <v>26</v>
      </c>
      <c r="E83" s="73">
        <v>5.4</v>
      </c>
      <c r="F83" s="73">
        <v>5.7</v>
      </c>
      <c r="G83" s="93">
        <v>6</v>
      </c>
      <c r="H83" s="93">
        <v>8.1</v>
      </c>
      <c r="I83" s="93">
        <v>7.5</v>
      </c>
      <c r="J83" s="93">
        <v>7</v>
      </c>
      <c r="K83" s="93">
        <v>6.5</v>
      </c>
      <c r="L83" s="93">
        <v>6</v>
      </c>
      <c r="M83" s="79"/>
      <c r="N83" s="37">
        <f>AVERAGE(I83:J83)</f>
        <v>7.25</v>
      </c>
      <c r="O83" s="64"/>
      <c r="P83" s="73"/>
      <c r="Q83" s="73"/>
      <c r="R83" s="93"/>
      <c r="S83" s="93"/>
      <c r="T83" s="93">
        <v>7.6</v>
      </c>
      <c r="U83" s="93">
        <v>7.4</v>
      </c>
      <c r="V83" s="93">
        <v>7</v>
      </c>
      <c r="W83" s="93">
        <v>6.8</v>
      </c>
      <c r="X83" s="79"/>
      <c r="Y83" s="37">
        <f>AVERAGE(U83:V83)</f>
        <v>7.2</v>
      </c>
      <c r="Z83" s="64"/>
      <c r="AA83" s="62"/>
    </row>
    <row r="84" spans="1:27" s="72" customFormat="1" ht="12.75" customHeight="1">
      <c r="A84" s="94"/>
      <c r="B84" s="95"/>
      <c r="C84" s="95"/>
      <c r="D84" s="96" t="s">
        <v>24</v>
      </c>
      <c r="E84" s="140">
        <v>2.9</v>
      </c>
      <c r="F84" s="140">
        <v>3.3</v>
      </c>
      <c r="G84" s="140">
        <v>3.6</v>
      </c>
      <c r="H84" s="74">
        <v>3.9</v>
      </c>
      <c r="I84" s="74">
        <v>3.6</v>
      </c>
      <c r="J84" s="74">
        <v>3.5</v>
      </c>
      <c r="K84" s="74">
        <v>3.4</v>
      </c>
      <c r="L84" s="140">
        <v>4.6</v>
      </c>
      <c r="M84" s="97"/>
      <c r="N84" s="147">
        <f>AVERAGE(I84:J84)</f>
        <v>3.55</v>
      </c>
      <c r="O84" s="63"/>
      <c r="P84" s="136"/>
      <c r="Q84" s="140"/>
      <c r="R84" s="140"/>
      <c r="S84" s="140"/>
      <c r="T84" s="74">
        <v>4.3</v>
      </c>
      <c r="U84" s="74">
        <v>4.2</v>
      </c>
      <c r="V84" s="74">
        <v>4.2</v>
      </c>
      <c r="W84" s="74">
        <v>3.2</v>
      </c>
      <c r="X84" s="97"/>
      <c r="Y84" s="147">
        <f>AVERAGE(U84:V84)</f>
        <v>4.2</v>
      </c>
      <c r="Z84" s="63"/>
      <c r="AA84" s="60"/>
    </row>
    <row r="85" spans="1:27" s="72" customFormat="1" ht="12.75" customHeight="1">
      <c r="A85" s="75" t="s">
        <v>41</v>
      </c>
      <c r="B85" s="107" t="s">
        <v>6</v>
      </c>
      <c r="C85" s="128" t="s">
        <v>44</v>
      </c>
      <c r="D85" s="83" t="s">
        <v>25</v>
      </c>
      <c r="E85" s="141"/>
      <c r="F85" s="141"/>
      <c r="G85" s="141"/>
      <c r="H85" s="119"/>
      <c r="I85" s="119"/>
      <c r="J85" s="119"/>
      <c r="K85" s="119"/>
      <c r="L85" s="141"/>
      <c r="M85" s="77"/>
      <c r="N85" s="148"/>
      <c r="O85" s="58">
        <f>SUM(N84+N89-M84)</f>
        <v>10.649999999999999</v>
      </c>
      <c r="P85" s="158"/>
      <c r="Q85" s="141"/>
      <c r="R85" s="141"/>
      <c r="S85" s="141"/>
      <c r="T85" s="119"/>
      <c r="U85" s="119"/>
      <c r="V85" s="119"/>
      <c r="W85" s="119"/>
      <c r="X85" s="77"/>
      <c r="Y85" s="148"/>
      <c r="Z85" s="58">
        <f>SUM(Y84+Y89-X84)</f>
        <v>11.2</v>
      </c>
      <c r="AA85" s="61">
        <f>SUM(O85,Z85)</f>
        <v>21.849999999999998</v>
      </c>
    </row>
    <row r="86" spans="1:27" s="72" customFormat="1" ht="12.75" customHeight="1" hidden="1" thickBot="1">
      <c r="A86" s="78"/>
      <c r="B86" s="86"/>
      <c r="C86" s="86"/>
      <c r="D86" s="87" t="s">
        <v>26</v>
      </c>
      <c r="E86" s="73"/>
      <c r="F86" s="73"/>
      <c r="G86" s="93"/>
      <c r="H86" s="93"/>
      <c r="I86" s="93"/>
      <c r="J86" s="93"/>
      <c r="K86" s="93"/>
      <c r="L86" s="93"/>
      <c r="M86" s="79"/>
      <c r="N86" s="80"/>
      <c r="O86" s="64"/>
      <c r="P86" s="73"/>
      <c r="Q86" s="73"/>
      <c r="R86" s="93"/>
      <c r="S86" s="93"/>
      <c r="T86" s="93"/>
      <c r="U86" s="93"/>
      <c r="V86" s="93"/>
      <c r="W86" s="93"/>
      <c r="X86" s="79"/>
      <c r="Y86" s="80"/>
      <c r="Z86" s="64"/>
      <c r="AA86" s="60"/>
    </row>
    <row r="87" spans="1:27" s="72" customFormat="1" ht="12.75" customHeight="1" hidden="1">
      <c r="A87" s="75"/>
      <c r="B87" s="82"/>
      <c r="C87" s="81"/>
      <c r="D87" s="88" t="s">
        <v>24</v>
      </c>
      <c r="E87" s="74"/>
      <c r="F87" s="74"/>
      <c r="G87" s="74"/>
      <c r="H87" s="74"/>
      <c r="I87" s="74"/>
      <c r="J87" s="74"/>
      <c r="K87" s="74"/>
      <c r="L87" s="74"/>
      <c r="M87" s="89"/>
      <c r="N87" s="76"/>
      <c r="O87" s="65"/>
      <c r="P87" s="74"/>
      <c r="Q87" s="74"/>
      <c r="R87" s="74"/>
      <c r="S87" s="74"/>
      <c r="T87" s="124"/>
      <c r="U87" s="124"/>
      <c r="V87" s="124"/>
      <c r="W87" s="124"/>
      <c r="X87" s="89"/>
      <c r="Y87" s="76"/>
      <c r="Z87" s="65"/>
      <c r="AA87" s="60"/>
    </row>
    <row r="88" spans="1:27" s="72" customFormat="1" ht="12.75" customHeight="1" hidden="1">
      <c r="A88" s="75"/>
      <c r="B88" s="82"/>
      <c r="C88" s="81"/>
      <c r="D88" s="83" t="s">
        <v>25</v>
      </c>
      <c r="E88" s="90"/>
      <c r="F88" s="90"/>
      <c r="G88" s="90"/>
      <c r="H88" s="90"/>
      <c r="I88" s="90"/>
      <c r="J88" s="90"/>
      <c r="K88" s="90"/>
      <c r="L88" s="90"/>
      <c r="M88" s="91"/>
      <c r="N88" s="92"/>
      <c r="O88" s="65"/>
      <c r="P88" s="90"/>
      <c r="Q88" s="90"/>
      <c r="R88" s="90"/>
      <c r="S88" s="90"/>
      <c r="T88" s="125"/>
      <c r="U88" s="125"/>
      <c r="V88" s="125"/>
      <c r="W88" s="125"/>
      <c r="X88" s="91"/>
      <c r="Y88" s="92"/>
      <c r="Z88" s="65"/>
      <c r="AA88" s="61"/>
    </row>
    <row r="89" spans="1:27" s="72" customFormat="1" ht="12.75" customHeight="1" thickBot="1">
      <c r="A89" s="78"/>
      <c r="B89" s="85"/>
      <c r="C89" s="86"/>
      <c r="D89" s="87" t="s">
        <v>26</v>
      </c>
      <c r="E89" s="73">
        <v>5.3</v>
      </c>
      <c r="F89" s="73">
        <v>5.5</v>
      </c>
      <c r="G89" s="93">
        <v>5.9</v>
      </c>
      <c r="H89" s="93">
        <v>7.2</v>
      </c>
      <c r="I89" s="93">
        <v>7.2</v>
      </c>
      <c r="J89" s="93">
        <v>7</v>
      </c>
      <c r="K89" s="93">
        <v>6.2</v>
      </c>
      <c r="L89" s="93">
        <v>6.5</v>
      </c>
      <c r="M89" s="79"/>
      <c r="N89" s="37">
        <f>AVERAGE(I89:J89)</f>
        <v>7.1</v>
      </c>
      <c r="O89" s="64"/>
      <c r="P89" s="73"/>
      <c r="Q89" s="73"/>
      <c r="R89" s="93"/>
      <c r="S89" s="93"/>
      <c r="T89" s="93">
        <v>7.1</v>
      </c>
      <c r="U89" s="93">
        <v>7</v>
      </c>
      <c r="V89" s="93">
        <v>7</v>
      </c>
      <c r="W89" s="93">
        <v>6.8</v>
      </c>
      <c r="X89" s="79"/>
      <c r="Y89" s="37">
        <f>AVERAGE(U89:V89)</f>
        <v>7</v>
      </c>
      <c r="Z89" s="64"/>
      <c r="AA89" s="62"/>
    </row>
    <row r="90" spans="1:27" s="72" customFormat="1" ht="12.75" customHeight="1">
      <c r="A90" s="41"/>
      <c r="B90" s="50"/>
      <c r="C90" s="41"/>
      <c r="D90" s="42"/>
      <c r="E90" s="12"/>
      <c r="F90" s="12"/>
      <c r="G90" s="12"/>
      <c r="H90" s="12"/>
      <c r="I90" s="12"/>
      <c r="J90" s="12"/>
      <c r="K90" s="12"/>
      <c r="L90" s="12"/>
      <c r="M90" s="48"/>
      <c r="N90" s="43"/>
      <c r="O90" s="68"/>
      <c r="P90" s="70"/>
      <c r="Q90" s="70"/>
      <c r="R90" s="70"/>
      <c r="S90" s="70"/>
      <c r="T90" s="70"/>
      <c r="U90" s="70"/>
      <c r="V90" s="70"/>
      <c r="W90" s="70"/>
      <c r="X90" s="68"/>
      <c r="Y90" s="52"/>
      <c r="Z90" s="68"/>
      <c r="AA90" s="71"/>
    </row>
    <row r="91" spans="1:27" s="72" customFormat="1" ht="12.75" customHeight="1">
      <c r="A91" s="41"/>
      <c r="B91" s="50"/>
      <c r="C91" s="41"/>
      <c r="D91" s="42"/>
      <c r="E91" s="12"/>
      <c r="F91" s="12"/>
      <c r="G91" s="12"/>
      <c r="H91" s="12"/>
      <c r="I91" s="12"/>
      <c r="J91" s="12"/>
      <c r="K91" s="12"/>
      <c r="L91" s="12"/>
      <c r="M91" s="48"/>
      <c r="N91" s="43"/>
      <c r="O91" s="68"/>
      <c r="P91" s="70"/>
      <c r="Q91" s="70"/>
      <c r="R91" s="70"/>
      <c r="S91" s="70"/>
      <c r="T91" s="70"/>
      <c r="U91" s="70"/>
      <c r="V91" s="70"/>
      <c r="W91" s="70"/>
      <c r="X91" s="68"/>
      <c r="Y91" s="52"/>
      <c r="Z91" s="68"/>
      <c r="AA91" s="71"/>
    </row>
    <row r="92" spans="1:27" s="72" customFormat="1" ht="21.75" customHeight="1">
      <c r="A92" s="41"/>
      <c r="B92" s="50"/>
      <c r="C92" s="137" t="s">
        <v>91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52"/>
      <c r="Z92" s="68"/>
      <c r="AA92" s="71"/>
    </row>
    <row r="93" spans="1:27" s="72" customFormat="1" ht="12.75" customHeight="1">
      <c r="A93" s="41"/>
      <c r="B93" s="50"/>
      <c r="C93" s="41"/>
      <c r="D93" s="42"/>
      <c r="E93" s="12"/>
      <c r="F93" s="12"/>
      <c r="G93" s="12"/>
      <c r="H93" s="12"/>
      <c r="I93" s="12"/>
      <c r="J93" s="12"/>
      <c r="K93" s="12"/>
      <c r="L93" s="12"/>
      <c r="M93" s="48"/>
      <c r="N93" s="43"/>
      <c r="O93" s="68"/>
      <c r="P93" s="70"/>
      <c r="Q93" s="70"/>
      <c r="R93" s="70"/>
      <c r="S93" s="70"/>
      <c r="T93" s="70"/>
      <c r="U93" s="70"/>
      <c r="V93" s="70"/>
      <c r="W93" s="70"/>
      <c r="X93" s="68"/>
      <c r="Y93" s="52"/>
      <c r="Z93" s="68"/>
      <c r="AA93" s="71"/>
    </row>
    <row r="94" spans="1:27" s="72" customFormat="1" ht="20.25" customHeight="1">
      <c r="A94" s="41"/>
      <c r="B94" s="50"/>
      <c r="C94" s="49" t="s">
        <v>84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/>
      <c r="Q94"/>
      <c r="R94"/>
      <c r="S94"/>
      <c r="T94"/>
      <c r="U94"/>
      <c r="V94"/>
      <c r="W94"/>
      <c r="X94"/>
      <c r="Y94"/>
      <c r="Z94"/>
      <c r="AA94"/>
    </row>
    <row r="95" spans="1:26" ht="18.75" customHeight="1">
      <c r="A95" s="41"/>
      <c r="B95" s="50"/>
      <c r="C95" s="49" t="s">
        <v>87</v>
      </c>
      <c r="D95" s="40"/>
      <c r="E95" s="40"/>
      <c r="G95" s="40"/>
      <c r="H95" s="40"/>
      <c r="I95" s="40"/>
      <c r="J95" s="40"/>
      <c r="K95" s="40"/>
      <c r="L95" s="40"/>
      <c r="M95" s="40"/>
      <c r="N95" s="40"/>
      <c r="O95" s="40"/>
      <c r="S95" s="47"/>
      <c r="T95" s="47"/>
      <c r="U95" s="47"/>
      <c r="V95" s="47"/>
      <c r="W95" s="47"/>
      <c r="X95" s="48"/>
      <c r="Y95" s="43"/>
      <c r="Z95" s="43"/>
    </row>
    <row r="96" spans="1:26" ht="12.75" customHeight="1" thickBot="1">
      <c r="A96" s="42"/>
      <c r="B96" s="42"/>
      <c r="C96" s="42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7"/>
      <c r="Q96" s="47"/>
      <c r="R96" s="47"/>
      <c r="S96" s="47"/>
      <c r="T96" s="47"/>
      <c r="U96" s="47"/>
      <c r="V96" s="47"/>
      <c r="W96" s="47"/>
      <c r="X96" s="48"/>
      <c r="Y96" s="43"/>
      <c r="Z96" s="43"/>
    </row>
    <row r="97" spans="1:27" ht="12.75" customHeight="1" thickBot="1">
      <c r="A97" s="4" t="s">
        <v>0</v>
      </c>
      <c r="B97" s="6" t="s">
        <v>23</v>
      </c>
      <c r="C97" s="6" t="s">
        <v>2</v>
      </c>
      <c r="D97" s="7"/>
      <c r="E97" s="142" t="s">
        <v>45</v>
      </c>
      <c r="F97" s="143"/>
      <c r="G97" s="143"/>
      <c r="H97" s="143"/>
      <c r="I97" s="143"/>
      <c r="J97" s="143"/>
      <c r="K97" s="143"/>
      <c r="L97" s="144"/>
      <c r="M97" s="6" t="s">
        <v>27</v>
      </c>
      <c r="N97" s="6" t="s">
        <v>4</v>
      </c>
      <c r="O97" s="2" t="s">
        <v>22</v>
      </c>
      <c r="P97" s="156" t="s">
        <v>34</v>
      </c>
      <c r="Q97" s="143"/>
      <c r="R97" s="143"/>
      <c r="S97" s="144"/>
      <c r="T97" s="123"/>
      <c r="U97" s="123"/>
      <c r="V97" s="123"/>
      <c r="W97" s="123"/>
      <c r="X97" s="6" t="s">
        <v>27</v>
      </c>
      <c r="Y97" s="6" t="s">
        <v>4</v>
      </c>
      <c r="Z97" s="2" t="s">
        <v>22</v>
      </c>
      <c r="AA97" s="13" t="s">
        <v>22</v>
      </c>
    </row>
    <row r="98" spans="1:27" ht="12.75" customHeight="1" thickBot="1">
      <c r="A98" s="5" t="s">
        <v>1</v>
      </c>
      <c r="B98" s="17"/>
      <c r="C98" s="17"/>
      <c r="D98" s="8"/>
      <c r="E98" s="9" t="s">
        <v>3</v>
      </c>
      <c r="F98" s="9" t="s">
        <v>18</v>
      </c>
      <c r="G98" s="10" t="s">
        <v>19</v>
      </c>
      <c r="H98" s="9" t="s">
        <v>3</v>
      </c>
      <c r="I98" s="9" t="s">
        <v>18</v>
      </c>
      <c r="J98" s="10" t="s">
        <v>19</v>
      </c>
      <c r="K98" s="10" t="s">
        <v>20</v>
      </c>
      <c r="L98" s="10" t="s">
        <v>20</v>
      </c>
      <c r="M98" s="17"/>
      <c r="N98" s="17" t="s">
        <v>21</v>
      </c>
      <c r="O98" s="1"/>
      <c r="P98" s="9" t="s">
        <v>3</v>
      </c>
      <c r="Q98" s="9" t="s">
        <v>18</v>
      </c>
      <c r="R98" s="10" t="s">
        <v>19</v>
      </c>
      <c r="S98" s="10" t="s">
        <v>20</v>
      </c>
      <c r="T98" s="9" t="s">
        <v>3</v>
      </c>
      <c r="U98" s="9" t="s">
        <v>18</v>
      </c>
      <c r="V98" s="10" t="s">
        <v>19</v>
      </c>
      <c r="W98" s="10" t="s">
        <v>20</v>
      </c>
      <c r="X98" s="17"/>
      <c r="Y98" s="17" t="s">
        <v>21</v>
      </c>
      <c r="Z98" s="1"/>
      <c r="AA98" s="15"/>
    </row>
    <row r="99" spans="1:27" s="72" customFormat="1" ht="12.75" customHeight="1">
      <c r="A99" s="75"/>
      <c r="B99" s="81"/>
      <c r="C99" s="81"/>
      <c r="D99" s="88" t="s">
        <v>24</v>
      </c>
      <c r="E99" s="140">
        <v>5</v>
      </c>
      <c r="F99" s="140">
        <v>5.8</v>
      </c>
      <c r="G99" s="140">
        <v>5.8</v>
      </c>
      <c r="H99" s="115">
        <v>5.5</v>
      </c>
      <c r="I99" s="115">
        <v>5.2</v>
      </c>
      <c r="J99" s="115">
        <v>4.9</v>
      </c>
      <c r="K99" s="115">
        <v>4.5</v>
      </c>
      <c r="L99" s="138">
        <v>5</v>
      </c>
      <c r="M99" s="53"/>
      <c r="N99" s="147">
        <f>AVERAGE(I99:J99)</f>
        <v>5.050000000000001</v>
      </c>
      <c r="O99" s="58"/>
      <c r="P99" s="149"/>
      <c r="Q99" s="138"/>
      <c r="R99" s="138"/>
      <c r="S99" s="138"/>
      <c r="T99" s="121">
        <v>5.1</v>
      </c>
      <c r="U99" s="121">
        <v>4.8</v>
      </c>
      <c r="V99" s="121">
        <v>4.8</v>
      </c>
      <c r="W99" s="121">
        <v>4.5</v>
      </c>
      <c r="X99" s="100"/>
      <c r="Y99" s="147">
        <f>AVERAGE(U99:V99)</f>
        <v>4.8</v>
      </c>
      <c r="Z99" s="58"/>
      <c r="AA99" s="60"/>
    </row>
    <row r="100" spans="1:27" s="72" customFormat="1" ht="12.75" customHeight="1">
      <c r="A100" s="75" t="s">
        <v>6</v>
      </c>
      <c r="B100" s="107" t="s">
        <v>7</v>
      </c>
      <c r="C100" s="127" t="s">
        <v>65</v>
      </c>
      <c r="D100" s="83" t="s">
        <v>25</v>
      </c>
      <c r="E100" s="141"/>
      <c r="F100" s="141"/>
      <c r="G100" s="141"/>
      <c r="H100" s="116"/>
      <c r="I100" s="116"/>
      <c r="J100" s="116"/>
      <c r="K100" s="116"/>
      <c r="L100" s="139"/>
      <c r="M100" s="54"/>
      <c r="N100" s="148"/>
      <c r="O100" s="58">
        <f>SUM(N99+N101-M99)</f>
        <v>10.450000000000001</v>
      </c>
      <c r="P100" s="150"/>
      <c r="Q100" s="139"/>
      <c r="R100" s="139"/>
      <c r="S100" s="139"/>
      <c r="T100" s="122"/>
      <c r="U100" s="122"/>
      <c r="V100" s="122"/>
      <c r="W100" s="122"/>
      <c r="X100" s="54"/>
      <c r="Y100" s="148"/>
      <c r="Z100" s="58">
        <f>SUM(Y99+Y101-X99)</f>
        <v>9.850000000000001</v>
      </c>
      <c r="AA100" s="61">
        <f>SUM(O100,Z100)</f>
        <v>20.300000000000004</v>
      </c>
    </row>
    <row r="101" spans="1:27" s="72" customFormat="1" ht="12.75" customHeight="1" thickBot="1">
      <c r="A101" s="78"/>
      <c r="B101" s="86"/>
      <c r="C101" s="86"/>
      <c r="D101" s="87" t="s">
        <v>26</v>
      </c>
      <c r="E101" s="73">
        <v>6.2</v>
      </c>
      <c r="F101" s="73">
        <v>6.4</v>
      </c>
      <c r="G101" s="93">
        <v>6.5</v>
      </c>
      <c r="H101" s="39">
        <v>6</v>
      </c>
      <c r="I101" s="39">
        <v>5.4</v>
      </c>
      <c r="J101" s="39">
        <v>5.4</v>
      </c>
      <c r="K101" s="39">
        <v>5</v>
      </c>
      <c r="L101" s="39">
        <v>7</v>
      </c>
      <c r="M101" s="36"/>
      <c r="N101" s="37">
        <f>AVERAGE(I101:J101)</f>
        <v>5.4</v>
      </c>
      <c r="O101" s="59"/>
      <c r="P101" s="11"/>
      <c r="Q101" s="11"/>
      <c r="R101" s="39"/>
      <c r="S101" s="39"/>
      <c r="T101" s="39">
        <v>6</v>
      </c>
      <c r="U101" s="39">
        <v>5.2</v>
      </c>
      <c r="V101" s="39">
        <v>4.9</v>
      </c>
      <c r="W101" s="39">
        <v>4.3</v>
      </c>
      <c r="X101" s="36"/>
      <c r="Y101" s="37">
        <f>AVERAGE(U101:V101)</f>
        <v>5.050000000000001</v>
      </c>
      <c r="Z101" s="59"/>
      <c r="AA101" s="62"/>
    </row>
    <row r="102" spans="1:27" s="72" customFormat="1" ht="12.75" customHeight="1">
      <c r="A102" s="75"/>
      <c r="B102" s="82"/>
      <c r="C102" s="81"/>
      <c r="D102" s="88" t="s">
        <v>24</v>
      </c>
      <c r="E102" s="140">
        <v>4.5</v>
      </c>
      <c r="F102" s="140">
        <v>5</v>
      </c>
      <c r="G102" s="140">
        <v>5.5</v>
      </c>
      <c r="H102" s="115">
        <v>4.3</v>
      </c>
      <c r="I102" s="115">
        <v>3.7</v>
      </c>
      <c r="J102" s="115">
        <v>3.3</v>
      </c>
      <c r="K102" s="115">
        <v>2.8</v>
      </c>
      <c r="L102" s="138">
        <v>5</v>
      </c>
      <c r="M102" s="53">
        <v>0.2</v>
      </c>
      <c r="N102" s="147">
        <f>AVERAGE(I102:J102)</f>
        <v>3.5</v>
      </c>
      <c r="O102" s="58"/>
      <c r="P102" s="149"/>
      <c r="Q102" s="138"/>
      <c r="R102" s="138"/>
      <c r="S102" s="138"/>
      <c r="T102" s="121">
        <v>4.5</v>
      </c>
      <c r="U102" s="121">
        <v>4.2</v>
      </c>
      <c r="V102" s="121">
        <v>4.1</v>
      </c>
      <c r="W102" s="121">
        <v>3.9</v>
      </c>
      <c r="X102" s="100">
        <v>0.4</v>
      </c>
      <c r="Y102" s="147">
        <f>AVERAGE(U102:V102)</f>
        <v>4.15</v>
      </c>
      <c r="Z102" s="58"/>
      <c r="AA102" s="60"/>
    </row>
    <row r="103" spans="1:27" s="72" customFormat="1" ht="12.75" customHeight="1">
      <c r="A103" s="75" t="s">
        <v>7</v>
      </c>
      <c r="B103" s="82" t="s">
        <v>8</v>
      </c>
      <c r="C103" s="127" t="s">
        <v>55</v>
      </c>
      <c r="D103" s="83" t="s">
        <v>25</v>
      </c>
      <c r="E103" s="141"/>
      <c r="F103" s="141"/>
      <c r="G103" s="141"/>
      <c r="H103" s="116"/>
      <c r="I103" s="116"/>
      <c r="J103" s="116"/>
      <c r="K103" s="116"/>
      <c r="L103" s="139"/>
      <c r="M103" s="54"/>
      <c r="N103" s="148"/>
      <c r="O103" s="58">
        <f>SUM(N102+N104-M102)</f>
        <v>8.25</v>
      </c>
      <c r="P103" s="150"/>
      <c r="Q103" s="139"/>
      <c r="R103" s="139"/>
      <c r="S103" s="139"/>
      <c r="T103" s="122"/>
      <c r="U103" s="122"/>
      <c r="V103" s="122"/>
      <c r="W103" s="122"/>
      <c r="X103" s="54"/>
      <c r="Y103" s="148"/>
      <c r="Z103" s="58">
        <f>SUM(Y102+Y104-X102)</f>
        <v>9.4</v>
      </c>
      <c r="AA103" s="61">
        <f>SUM(O103,Z103)</f>
        <v>17.65</v>
      </c>
    </row>
    <row r="104" spans="1:27" s="72" customFormat="1" ht="12.75" customHeight="1" thickBot="1">
      <c r="A104" s="78"/>
      <c r="B104" s="85"/>
      <c r="C104" s="86"/>
      <c r="D104" s="87" t="s">
        <v>26</v>
      </c>
      <c r="E104" s="73">
        <v>5.8</v>
      </c>
      <c r="F104" s="73">
        <v>6.2</v>
      </c>
      <c r="G104" s="93">
        <v>6.6</v>
      </c>
      <c r="H104" s="39">
        <v>5.5</v>
      </c>
      <c r="I104" s="39">
        <v>5</v>
      </c>
      <c r="J104" s="39">
        <v>4.9</v>
      </c>
      <c r="K104" s="39">
        <v>4.3</v>
      </c>
      <c r="L104" s="39">
        <v>7</v>
      </c>
      <c r="M104" s="36"/>
      <c r="N104" s="37">
        <f>AVERAGE(I104:J104)</f>
        <v>4.95</v>
      </c>
      <c r="O104" s="59"/>
      <c r="P104" s="11"/>
      <c r="Q104" s="11"/>
      <c r="R104" s="39"/>
      <c r="S104" s="39"/>
      <c r="T104" s="39">
        <v>6</v>
      </c>
      <c r="U104" s="39">
        <v>5.9</v>
      </c>
      <c r="V104" s="39">
        <v>5.4</v>
      </c>
      <c r="W104" s="39">
        <v>3.9</v>
      </c>
      <c r="X104" s="36"/>
      <c r="Y104" s="37">
        <f>AVERAGE(U104:V104)</f>
        <v>5.65</v>
      </c>
      <c r="Z104" s="59"/>
      <c r="AA104" s="62"/>
    </row>
    <row r="105" spans="1:27" s="72" customFormat="1" ht="12.75" customHeight="1">
      <c r="A105" s="18"/>
      <c r="B105" s="45"/>
      <c r="C105" s="20"/>
      <c r="D105" s="22" t="s">
        <v>24</v>
      </c>
      <c r="E105" s="138">
        <v>4.5</v>
      </c>
      <c r="F105" s="138">
        <v>5.2</v>
      </c>
      <c r="G105" s="138">
        <v>5.7</v>
      </c>
      <c r="H105" s="115">
        <v>3.8</v>
      </c>
      <c r="I105" s="115">
        <v>3.8</v>
      </c>
      <c r="J105" s="115">
        <v>3.5</v>
      </c>
      <c r="K105" s="115">
        <v>3.2</v>
      </c>
      <c r="L105" s="138">
        <v>5</v>
      </c>
      <c r="M105" s="53">
        <v>0.6</v>
      </c>
      <c r="N105" s="147">
        <f>AVERAGE(I105:J105)</f>
        <v>3.65</v>
      </c>
      <c r="O105" s="58"/>
      <c r="P105" s="149"/>
      <c r="Q105" s="138"/>
      <c r="R105" s="138"/>
      <c r="S105" s="138"/>
      <c r="T105" s="121">
        <v>5.2</v>
      </c>
      <c r="U105" s="121">
        <v>5</v>
      </c>
      <c r="V105" s="121">
        <v>4.9</v>
      </c>
      <c r="W105" s="121">
        <v>4.9</v>
      </c>
      <c r="X105" s="100"/>
      <c r="Y105" s="147">
        <f>AVERAGE(U105:V105)</f>
        <v>4.95</v>
      </c>
      <c r="Z105" s="58"/>
      <c r="AA105" s="60"/>
    </row>
    <row r="106" spans="1:27" s="72" customFormat="1" ht="12.75" customHeight="1">
      <c r="A106" s="18" t="s">
        <v>8</v>
      </c>
      <c r="B106" s="45" t="s">
        <v>11</v>
      </c>
      <c r="C106" s="127" t="s">
        <v>66</v>
      </c>
      <c r="D106" s="24" t="s">
        <v>25</v>
      </c>
      <c r="E106" s="139"/>
      <c r="F106" s="139"/>
      <c r="G106" s="139"/>
      <c r="H106" s="116"/>
      <c r="I106" s="116"/>
      <c r="J106" s="116"/>
      <c r="K106" s="116"/>
      <c r="L106" s="139"/>
      <c r="M106" s="54"/>
      <c r="N106" s="148"/>
      <c r="O106" s="58">
        <f>SUM(N105+N107-M105)</f>
        <v>5.95</v>
      </c>
      <c r="P106" s="150"/>
      <c r="Q106" s="139"/>
      <c r="R106" s="139"/>
      <c r="S106" s="139"/>
      <c r="T106" s="122"/>
      <c r="U106" s="122"/>
      <c r="V106" s="122"/>
      <c r="W106" s="122"/>
      <c r="X106" s="54"/>
      <c r="Y106" s="148"/>
      <c r="Z106" s="58">
        <f>SUM(Y105+Y107-X105)</f>
        <v>10.15</v>
      </c>
      <c r="AA106" s="61">
        <f>SUM(O106,Z106)</f>
        <v>16.1</v>
      </c>
    </row>
    <row r="107" spans="1:27" s="72" customFormat="1" ht="12.75" customHeight="1" thickBot="1">
      <c r="A107" s="19"/>
      <c r="B107" s="46"/>
      <c r="C107" s="21"/>
      <c r="D107" s="17" t="s">
        <v>26</v>
      </c>
      <c r="E107" s="11">
        <v>4.9</v>
      </c>
      <c r="F107" s="11">
        <v>5.7</v>
      </c>
      <c r="G107" s="39">
        <v>5.8</v>
      </c>
      <c r="H107" s="39">
        <v>4.2</v>
      </c>
      <c r="I107" s="39">
        <v>3</v>
      </c>
      <c r="J107" s="39">
        <v>2.8</v>
      </c>
      <c r="K107" s="39">
        <v>1.8</v>
      </c>
      <c r="L107" s="39">
        <v>7</v>
      </c>
      <c r="M107" s="36"/>
      <c r="N107" s="37">
        <f>AVERAGE(I107:J107)</f>
        <v>2.9</v>
      </c>
      <c r="O107" s="59"/>
      <c r="P107" s="11"/>
      <c r="Q107" s="11"/>
      <c r="R107" s="39"/>
      <c r="S107" s="39"/>
      <c r="T107" s="39">
        <v>6.7</v>
      </c>
      <c r="U107" s="39">
        <v>5.4</v>
      </c>
      <c r="V107" s="39">
        <v>5</v>
      </c>
      <c r="W107" s="39">
        <v>5</v>
      </c>
      <c r="X107" s="36"/>
      <c r="Y107" s="37">
        <f>AVERAGE(U107:V107)</f>
        <v>5.2</v>
      </c>
      <c r="Z107" s="59"/>
      <c r="AA107" s="62"/>
    </row>
    <row r="108" spans="1:27" s="72" customFormat="1" ht="12.75" customHeight="1">
      <c r="A108" s="18"/>
      <c r="B108" s="45"/>
      <c r="C108" s="20"/>
      <c r="D108" s="22" t="s">
        <v>24</v>
      </c>
      <c r="E108" s="138">
        <v>4</v>
      </c>
      <c r="F108" s="138">
        <v>4.5</v>
      </c>
      <c r="G108" s="138">
        <v>4.8</v>
      </c>
      <c r="H108" s="115">
        <v>4.2</v>
      </c>
      <c r="I108" s="115">
        <v>4</v>
      </c>
      <c r="J108" s="115">
        <v>3.6</v>
      </c>
      <c r="K108" s="115">
        <v>3.3</v>
      </c>
      <c r="L108" s="138">
        <v>5</v>
      </c>
      <c r="M108" s="53"/>
      <c r="N108" s="147">
        <f>AVERAGE(I108:J108)</f>
        <v>3.8</v>
      </c>
      <c r="O108" s="58"/>
      <c r="P108" s="149"/>
      <c r="Q108" s="138"/>
      <c r="R108" s="138"/>
      <c r="S108" s="138"/>
      <c r="T108" s="121">
        <v>4.7</v>
      </c>
      <c r="U108" s="121">
        <v>4.6</v>
      </c>
      <c r="V108" s="121">
        <v>4.6</v>
      </c>
      <c r="W108" s="121">
        <v>3.7</v>
      </c>
      <c r="X108" s="100">
        <v>0.4</v>
      </c>
      <c r="Y108" s="147">
        <f>AVERAGE(U108:V108)</f>
        <v>4.6</v>
      </c>
      <c r="Z108" s="58"/>
      <c r="AA108" s="60"/>
    </row>
    <row r="109" spans="1:27" s="72" customFormat="1" ht="12.75" customHeight="1">
      <c r="A109" s="18" t="s">
        <v>9</v>
      </c>
      <c r="B109" s="45" t="s">
        <v>10</v>
      </c>
      <c r="C109" s="127" t="s">
        <v>67</v>
      </c>
      <c r="D109" s="24" t="s">
        <v>25</v>
      </c>
      <c r="E109" s="139"/>
      <c r="F109" s="139"/>
      <c r="G109" s="139"/>
      <c r="H109" s="116"/>
      <c r="I109" s="116"/>
      <c r="J109" s="116"/>
      <c r="K109" s="116"/>
      <c r="L109" s="139"/>
      <c r="M109" s="54"/>
      <c r="N109" s="148"/>
      <c r="O109" s="58">
        <f>SUM(N108+N110-M108)</f>
        <v>8.5</v>
      </c>
      <c r="P109" s="150"/>
      <c r="Q109" s="139"/>
      <c r="R109" s="139"/>
      <c r="S109" s="139"/>
      <c r="T109" s="122"/>
      <c r="U109" s="122"/>
      <c r="V109" s="122"/>
      <c r="W109" s="122"/>
      <c r="X109" s="54"/>
      <c r="Y109" s="148"/>
      <c r="Z109" s="58">
        <f>SUM(Y108+Y110-X108)</f>
        <v>8.4</v>
      </c>
      <c r="AA109" s="61">
        <f>SUM(O109,Z109)</f>
        <v>16.9</v>
      </c>
    </row>
    <row r="110" spans="1:27" s="72" customFormat="1" ht="12.75" customHeight="1" thickBot="1">
      <c r="A110" s="19"/>
      <c r="B110" s="46"/>
      <c r="C110" s="21"/>
      <c r="D110" s="17" t="s">
        <v>26</v>
      </c>
      <c r="E110" s="11">
        <v>5</v>
      </c>
      <c r="F110" s="11">
        <v>5.8</v>
      </c>
      <c r="G110" s="39">
        <v>5.9</v>
      </c>
      <c r="H110" s="39">
        <v>5.2</v>
      </c>
      <c r="I110" s="39">
        <v>5</v>
      </c>
      <c r="J110" s="39">
        <v>4.4</v>
      </c>
      <c r="K110" s="39">
        <v>3.9</v>
      </c>
      <c r="L110" s="39">
        <v>7</v>
      </c>
      <c r="M110" s="36"/>
      <c r="N110" s="37">
        <f>AVERAGE(I110:J110)</f>
        <v>4.7</v>
      </c>
      <c r="O110" s="59"/>
      <c r="P110" s="11"/>
      <c r="Q110" s="11"/>
      <c r="R110" s="39"/>
      <c r="S110" s="39"/>
      <c r="T110" s="39">
        <v>6</v>
      </c>
      <c r="U110" s="39">
        <v>4.4</v>
      </c>
      <c r="V110" s="39">
        <v>4</v>
      </c>
      <c r="W110" s="39">
        <v>3.9</v>
      </c>
      <c r="X110" s="36"/>
      <c r="Y110" s="37">
        <f>AVERAGE(U110:V110)</f>
        <v>4.2</v>
      </c>
      <c r="Z110" s="59"/>
      <c r="AA110" s="62"/>
    </row>
    <row r="111" spans="1:27" s="72" customFormat="1" ht="12.75" customHeight="1">
      <c r="A111" s="18"/>
      <c r="B111" s="45"/>
      <c r="C111" s="109"/>
      <c r="D111" s="22" t="s">
        <v>24</v>
      </c>
      <c r="E111" s="138">
        <v>3.5</v>
      </c>
      <c r="F111" s="138">
        <v>4.6</v>
      </c>
      <c r="G111" s="138">
        <v>4.8</v>
      </c>
      <c r="H111" s="115">
        <v>4.4</v>
      </c>
      <c r="I111" s="115">
        <v>4.2</v>
      </c>
      <c r="J111" s="115">
        <v>4</v>
      </c>
      <c r="K111" s="115">
        <v>3.7</v>
      </c>
      <c r="L111" s="138">
        <v>5</v>
      </c>
      <c r="M111" s="53">
        <v>0.2</v>
      </c>
      <c r="N111" s="147">
        <f>AVERAGE(I111:J111)</f>
        <v>4.1</v>
      </c>
      <c r="O111" s="58"/>
      <c r="P111" s="149"/>
      <c r="Q111" s="138"/>
      <c r="R111" s="138"/>
      <c r="S111" s="138"/>
      <c r="T111" s="121">
        <v>4.5</v>
      </c>
      <c r="U111" s="121">
        <v>3.7</v>
      </c>
      <c r="V111" s="121">
        <v>3.2</v>
      </c>
      <c r="W111" s="121">
        <v>2.3</v>
      </c>
      <c r="X111" s="100"/>
      <c r="Y111" s="147">
        <f>AVERAGE(U111:V111)</f>
        <v>3.45</v>
      </c>
      <c r="Z111" s="58"/>
      <c r="AA111" s="60"/>
    </row>
    <row r="112" spans="1:27" s="72" customFormat="1" ht="12.75" customHeight="1">
      <c r="A112" s="18" t="s">
        <v>10</v>
      </c>
      <c r="B112" s="45" t="s">
        <v>9</v>
      </c>
      <c r="C112" s="127" t="s">
        <v>68</v>
      </c>
      <c r="D112" s="24" t="s">
        <v>25</v>
      </c>
      <c r="E112" s="139"/>
      <c r="F112" s="139"/>
      <c r="G112" s="139"/>
      <c r="H112" s="116"/>
      <c r="I112" s="116"/>
      <c r="J112" s="116"/>
      <c r="K112" s="116"/>
      <c r="L112" s="139"/>
      <c r="M112" s="54"/>
      <c r="N112" s="148"/>
      <c r="O112" s="58">
        <f>SUM(N111+N113-M111)</f>
        <v>9.25</v>
      </c>
      <c r="P112" s="150"/>
      <c r="Q112" s="139"/>
      <c r="R112" s="139"/>
      <c r="S112" s="139"/>
      <c r="T112" s="122"/>
      <c r="U112" s="122"/>
      <c r="V112" s="122"/>
      <c r="W112" s="122"/>
      <c r="X112" s="54"/>
      <c r="Y112" s="148"/>
      <c r="Z112" s="58">
        <f>SUM(Y111+Y113-X111)</f>
        <v>8.2</v>
      </c>
      <c r="AA112" s="61">
        <f>SUM(O112,Z112)</f>
        <v>17.45</v>
      </c>
    </row>
    <row r="113" spans="1:27" s="72" customFormat="1" ht="12.75" customHeight="1" thickBot="1">
      <c r="A113" s="19"/>
      <c r="B113" s="46"/>
      <c r="C113" s="21"/>
      <c r="D113" s="17" t="s">
        <v>26</v>
      </c>
      <c r="E113" s="11">
        <v>5.1</v>
      </c>
      <c r="F113" s="11">
        <v>5.1</v>
      </c>
      <c r="G113" s="39">
        <v>5.2</v>
      </c>
      <c r="H113" s="39">
        <v>5.8</v>
      </c>
      <c r="I113" s="39">
        <v>5.6</v>
      </c>
      <c r="J113" s="39">
        <v>5.1</v>
      </c>
      <c r="K113" s="39">
        <v>4.8</v>
      </c>
      <c r="L113" s="39">
        <v>7</v>
      </c>
      <c r="M113" s="36"/>
      <c r="N113" s="37">
        <f>AVERAGE(I113:J113)</f>
        <v>5.35</v>
      </c>
      <c r="O113" s="59"/>
      <c r="P113" s="11"/>
      <c r="Q113" s="11"/>
      <c r="R113" s="39"/>
      <c r="S113" s="39"/>
      <c r="T113" s="39">
        <v>5.6</v>
      </c>
      <c r="U113" s="39">
        <v>5</v>
      </c>
      <c r="V113" s="39">
        <v>4.5</v>
      </c>
      <c r="W113" s="39">
        <v>4.5</v>
      </c>
      <c r="X113" s="36"/>
      <c r="Y113" s="37">
        <f>AVERAGE(U113:V113)</f>
        <v>4.75</v>
      </c>
      <c r="Z113" s="59"/>
      <c r="AA113" s="62"/>
    </row>
    <row r="114" spans="1:27" s="72" customFormat="1" ht="12.75" customHeight="1">
      <c r="A114" s="111"/>
      <c r="B114" s="82"/>
      <c r="C114" s="81"/>
      <c r="D114" s="22" t="s">
        <v>24</v>
      </c>
      <c r="E114" s="138">
        <v>3.8</v>
      </c>
      <c r="F114" s="138">
        <v>3.8</v>
      </c>
      <c r="G114" s="138">
        <v>4</v>
      </c>
      <c r="H114" s="115">
        <v>3.5</v>
      </c>
      <c r="I114" s="115">
        <v>3.1</v>
      </c>
      <c r="J114" s="115">
        <v>2.8</v>
      </c>
      <c r="K114" s="115">
        <v>2.6</v>
      </c>
      <c r="L114" s="138">
        <v>5</v>
      </c>
      <c r="M114" s="53">
        <v>0.4</v>
      </c>
      <c r="N114" s="147">
        <f>AVERAGE(I114:J114)</f>
        <v>2.95</v>
      </c>
      <c r="O114" s="58"/>
      <c r="P114" s="149"/>
      <c r="Q114" s="138"/>
      <c r="R114" s="138"/>
      <c r="S114" s="138"/>
      <c r="T114" s="121">
        <v>4.8</v>
      </c>
      <c r="U114" s="121">
        <v>4.4</v>
      </c>
      <c r="V114" s="121">
        <v>4</v>
      </c>
      <c r="W114" s="121">
        <v>3.9</v>
      </c>
      <c r="X114" s="100"/>
      <c r="Y114" s="147">
        <f>AVERAGE(U114:V114)</f>
        <v>4.2</v>
      </c>
      <c r="Z114" s="58"/>
      <c r="AA114" s="60"/>
    </row>
    <row r="115" spans="1:27" s="72" customFormat="1" ht="12.75" customHeight="1">
      <c r="A115" s="75" t="s">
        <v>11</v>
      </c>
      <c r="B115" s="82" t="s">
        <v>12</v>
      </c>
      <c r="C115" s="127" t="s">
        <v>69</v>
      </c>
      <c r="D115" s="24" t="s">
        <v>25</v>
      </c>
      <c r="E115" s="139"/>
      <c r="F115" s="139"/>
      <c r="G115" s="139"/>
      <c r="H115" s="116"/>
      <c r="I115" s="116"/>
      <c r="J115" s="116"/>
      <c r="K115" s="116"/>
      <c r="L115" s="139"/>
      <c r="M115" s="54"/>
      <c r="N115" s="148"/>
      <c r="O115" s="58">
        <f>SUM(N114+N116-M114)</f>
        <v>6.35</v>
      </c>
      <c r="P115" s="150"/>
      <c r="Q115" s="139"/>
      <c r="R115" s="139"/>
      <c r="S115" s="139"/>
      <c r="T115" s="122"/>
      <c r="U115" s="122"/>
      <c r="V115" s="122"/>
      <c r="W115" s="122"/>
      <c r="X115" s="54"/>
      <c r="Y115" s="148"/>
      <c r="Z115" s="58">
        <f>SUM(Y114+Y116-X114)</f>
        <v>9.15</v>
      </c>
      <c r="AA115" s="61">
        <f>SUM(O115,Z115)</f>
        <v>15.5</v>
      </c>
    </row>
    <row r="116" spans="1:27" s="72" customFormat="1" ht="12.75" customHeight="1" thickBot="1">
      <c r="A116" s="78"/>
      <c r="B116" s="85"/>
      <c r="C116" s="86"/>
      <c r="D116" s="17" t="s">
        <v>26</v>
      </c>
      <c r="E116" s="11">
        <v>4.8</v>
      </c>
      <c r="F116" s="11">
        <v>5</v>
      </c>
      <c r="G116" s="39">
        <v>5.5</v>
      </c>
      <c r="H116" s="39">
        <v>4.3</v>
      </c>
      <c r="I116" s="39">
        <v>4</v>
      </c>
      <c r="J116" s="39">
        <v>3.6</v>
      </c>
      <c r="K116" s="39">
        <v>3.3</v>
      </c>
      <c r="L116" s="39">
        <v>7</v>
      </c>
      <c r="M116" s="36"/>
      <c r="N116" s="37">
        <f>AVERAGE(I116:J116)</f>
        <v>3.8</v>
      </c>
      <c r="O116" s="59"/>
      <c r="P116" s="11"/>
      <c r="Q116" s="11"/>
      <c r="R116" s="39"/>
      <c r="S116" s="39"/>
      <c r="T116" s="39">
        <v>6.5</v>
      </c>
      <c r="U116" s="39">
        <v>5.2</v>
      </c>
      <c r="V116" s="39">
        <v>4.7</v>
      </c>
      <c r="W116" s="39">
        <v>4</v>
      </c>
      <c r="X116" s="36"/>
      <c r="Y116" s="37">
        <f>AVERAGE(U116:V116)</f>
        <v>4.95</v>
      </c>
      <c r="Z116" s="59"/>
      <c r="AA116" s="62"/>
    </row>
    <row r="117" spans="1:27" s="72" customFormat="1" ht="12.75" customHeight="1" hidden="1">
      <c r="A117" s="18"/>
      <c r="B117" s="45"/>
      <c r="C117" s="20"/>
      <c r="D117" s="22" t="s">
        <v>24</v>
      </c>
      <c r="E117" s="138">
        <v>0</v>
      </c>
      <c r="F117" s="138">
        <v>0</v>
      </c>
      <c r="G117" s="138">
        <v>0</v>
      </c>
      <c r="H117" s="115"/>
      <c r="I117" s="115"/>
      <c r="J117" s="115"/>
      <c r="K117" s="115"/>
      <c r="L117" s="138">
        <v>0</v>
      </c>
      <c r="M117" s="53"/>
      <c r="N117" s="147"/>
      <c r="O117" s="58"/>
      <c r="P117" s="138"/>
      <c r="Q117" s="138"/>
      <c r="R117" s="138"/>
      <c r="S117" s="138"/>
      <c r="T117" s="121"/>
      <c r="U117" s="121"/>
      <c r="V117" s="121"/>
      <c r="W117" s="121"/>
      <c r="X117" s="100"/>
      <c r="Y117" s="147"/>
      <c r="Z117" s="58"/>
      <c r="AA117" s="60"/>
    </row>
    <row r="118" spans="1:27" s="72" customFormat="1" ht="12.75" customHeight="1" hidden="1">
      <c r="A118" s="18"/>
      <c r="B118" s="45"/>
      <c r="C118" s="20"/>
      <c r="D118" s="24" t="s">
        <v>25</v>
      </c>
      <c r="E118" s="139"/>
      <c r="F118" s="139"/>
      <c r="G118" s="139"/>
      <c r="H118" s="116"/>
      <c r="I118" s="116"/>
      <c r="J118" s="116"/>
      <c r="K118" s="116"/>
      <c r="L118" s="153"/>
      <c r="M118" s="54"/>
      <c r="N118" s="148"/>
      <c r="O118" s="58"/>
      <c r="P118" s="153"/>
      <c r="Q118" s="153"/>
      <c r="R118" s="153"/>
      <c r="S118" s="153"/>
      <c r="T118" s="122"/>
      <c r="U118" s="122"/>
      <c r="V118" s="122"/>
      <c r="W118" s="122"/>
      <c r="X118" s="54"/>
      <c r="Y118" s="148"/>
      <c r="Z118" s="58"/>
      <c r="AA118" s="61"/>
    </row>
    <row r="119" spans="1:27" s="72" customFormat="1" ht="12.75" customHeight="1" hidden="1" thickBot="1">
      <c r="A119" s="19"/>
      <c r="B119" s="46"/>
      <c r="C119" s="21"/>
      <c r="D119" s="17" t="s">
        <v>26</v>
      </c>
      <c r="E119" s="11">
        <v>0</v>
      </c>
      <c r="F119" s="11">
        <v>0</v>
      </c>
      <c r="G119" s="39">
        <v>0</v>
      </c>
      <c r="H119" s="39"/>
      <c r="I119" s="39"/>
      <c r="J119" s="39"/>
      <c r="K119" s="39"/>
      <c r="L119" s="39">
        <v>0</v>
      </c>
      <c r="M119" s="36"/>
      <c r="N119" s="37"/>
      <c r="O119" s="59"/>
      <c r="P119" s="11"/>
      <c r="Q119" s="11"/>
      <c r="R119" s="39"/>
      <c r="S119" s="39"/>
      <c r="T119" s="39"/>
      <c r="U119" s="39"/>
      <c r="V119" s="39"/>
      <c r="W119" s="39"/>
      <c r="X119" s="36"/>
      <c r="Y119" s="37"/>
      <c r="Z119" s="59"/>
      <c r="AA119" s="62"/>
    </row>
    <row r="120" spans="1:27" s="72" customFormat="1" ht="12.75" customHeight="1">
      <c r="A120" s="18"/>
      <c r="B120" s="45"/>
      <c r="C120" s="20"/>
      <c r="D120" s="22" t="s">
        <v>24</v>
      </c>
      <c r="E120" s="138">
        <v>3.4</v>
      </c>
      <c r="F120" s="138">
        <v>3.8</v>
      </c>
      <c r="G120" s="138">
        <v>4.2</v>
      </c>
      <c r="H120" s="115">
        <v>7</v>
      </c>
      <c r="I120" s="115">
        <v>6.6</v>
      </c>
      <c r="J120" s="115">
        <v>6.3</v>
      </c>
      <c r="K120" s="115">
        <v>5.5</v>
      </c>
      <c r="L120" s="138">
        <v>5</v>
      </c>
      <c r="M120" s="53"/>
      <c r="N120" s="147">
        <f>AVERAGE(I120:J120)</f>
        <v>6.449999999999999</v>
      </c>
      <c r="O120" s="58"/>
      <c r="P120" s="149"/>
      <c r="Q120" s="138"/>
      <c r="R120" s="138"/>
      <c r="S120" s="138"/>
      <c r="T120" s="121">
        <v>6.1</v>
      </c>
      <c r="U120" s="121">
        <v>5.7</v>
      </c>
      <c r="V120" s="121">
        <v>5.6</v>
      </c>
      <c r="W120" s="121">
        <v>5.5</v>
      </c>
      <c r="X120" s="100"/>
      <c r="Y120" s="147">
        <f>AVERAGE(U120:V120)</f>
        <v>5.65</v>
      </c>
      <c r="Z120" s="58"/>
      <c r="AA120" s="60"/>
    </row>
    <row r="121" spans="1:27" s="72" customFormat="1" ht="12.75" customHeight="1">
      <c r="A121" s="18" t="s">
        <v>12</v>
      </c>
      <c r="B121" s="45" t="s">
        <v>5</v>
      </c>
      <c r="C121" s="127" t="s">
        <v>70</v>
      </c>
      <c r="D121" s="24" t="s">
        <v>25</v>
      </c>
      <c r="E121" s="139"/>
      <c r="F121" s="139"/>
      <c r="G121" s="139"/>
      <c r="H121" s="116"/>
      <c r="I121" s="116"/>
      <c r="J121" s="116"/>
      <c r="K121" s="116"/>
      <c r="L121" s="139"/>
      <c r="M121" s="54"/>
      <c r="N121" s="148"/>
      <c r="O121" s="58">
        <f>SUM(N120+N122-M120)</f>
        <v>13.2</v>
      </c>
      <c r="P121" s="150"/>
      <c r="Q121" s="139"/>
      <c r="R121" s="139"/>
      <c r="S121" s="139"/>
      <c r="T121" s="122"/>
      <c r="U121" s="122"/>
      <c r="V121" s="122"/>
      <c r="W121" s="122"/>
      <c r="X121" s="54"/>
      <c r="Y121" s="148"/>
      <c r="Z121" s="58">
        <f>SUM(Y120+Y122-X120)</f>
        <v>11.9</v>
      </c>
      <c r="AA121" s="61">
        <f>SUM(O121,Z121)</f>
        <v>25.1</v>
      </c>
    </row>
    <row r="122" spans="1:27" s="72" customFormat="1" ht="12.75" customHeight="1" thickBot="1">
      <c r="A122" s="19"/>
      <c r="B122" s="46"/>
      <c r="C122" s="21"/>
      <c r="D122" s="17" t="s">
        <v>26</v>
      </c>
      <c r="E122" s="11">
        <v>5.1</v>
      </c>
      <c r="F122" s="11">
        <v>5.2</v>
      </c>
      <c r="G122" s="39">
        <v>5.4</v>
      </c>
      <c r="H122" s="39">
        <v>6.8</v>
      </c>
      <c r="I122" s="39">
        <v>6.8</v>
      </c>
      <c r="J122" s="39">
        <v>6.7</v>
      </c>
      <c r="K122" s="39">
        <v>5.7</v>
      </c>
      <c r="L122" s="39">
        <v>7</v>
      </c>
      <c r="M122" s="36"/>
      <c r="N122" s="37">
        <f>AVERAGE(I122:J122)</f>
        <v>6.75</v>
      </c>
      <c r="O122" s="59"/>
      <c r="P122" s="11"/>
      <c r="Q122" s="11"/>
      <c r="R122" s="39"/>
      <c r="S122" s="39"/>
      <c r="T122" s="39">
        <v>7.4</v>
      </c>
      <c r="U122" s="39">
        <v>6.5</v>
      </c>
      <c r="V122" s="39">
        <v>6</v>
      </c>
      <c r="W122" s="39">
        <v>5.2</v>
      </c>
      <c r="X122" s="36"/>
      <c r="Y122" s="37">
        <f>AVERAGE(U122:V122)</f>
        <v>6.25</v>
      </c>
      <c r="Z122" s="59"/>
      <c r="AA122" s="62"/>
    </row>
    <row r="123" spans="1:27" s="72" customFormat="1" ht="12.75" customHeight="1">
      <c r="A123" s="18"/>
      <c r="B123" s="45"/>
      <c r="C123" s="20"/>
      <c r="D123" s="22" t="s">
        <v>24</v>
      </c>
      <c r="E123" s="138">
        <v>3</v>
      </c>
      <c r="F123" s="138">
        <v>4</v>
      </c>
      <c r="G123" s="138">
        <v>4</v>
      </c>
      <c r="H123" s="115">
        <v>6</v>
      </c>
      <c r="I123" s="115">
        <v>5.8</v>
      </c>
      <c r="J123" s="115">
        <v>5.6</v>
      </c>
      <c r="K123" s="115">
        <v>5</v>
      </c>
      <c r="L123" s="138">
        <v>5</v>
      </c>
      <c r="M123" s="53">
        <v>0.4</v>
      </c>
      <c r="N123" s="147">
        <f>AVERAGE(I123:J123)</f>
        <v>5.699999999999999</v>
      </c>
      <c r="O123" s="58"/>
      <c r="P123" s="149"/>
      <c r="Q123" s="138"/>
      <c r="R123" s="138"/>
      <c r="S123" s="138"/>
      <c r="T123" s="121">
        <v>5.2</v>
      </c>
      <c r="U123" s="121">
        <v>4.6</v>
      </c>
      <c r="V123" s="121">
        <v>4.5</v>
      </c>
      <c r="W123" s="121">
        <v>4.2</v>
      </c>
      <c r="X123" s="100"/>
      <c r="Y123" s="147">
        <f>AVERAGE(U123:V123)</f>
        <v>4.55</v>
      </c>
      <c r="Z123" s="58"/>
      <c r="AA123" s="60"/>
    </row>
    <row r="124" spans="1:27" s="72" customFormat="1" ht="12.75" customHeight="1">
      <c r="A124" s="18" t="s">
        <v>13</v>
      </c>
      <c r="B124" s="45" t="s">
        <v>6</v>
      </c>
      <c r="C124" s="127" t="s">
        <v>46</v>
      </c>
      <c r="D124" s="24" t="s">
        <v>25</v>
      </c>
      <c r="E124" s="139"/>
      <c r="F124" s="139"/>
      <c r="G124" s="139"/>
      <c r="H124" s="116"/>
      <c r="I124" s="116"/>
      <c r="J124" s="116"/>
      <c r="K124" s="116"/>
      <c r="L124" s="139"/>
      <c r="M124" s="54"/>
      <c r="N124" s="148"/>
      <c r="O124" s="58">
        <f>SUM(N123+N125-M123)</f>
        <v>10.35</v>
      </c>
      <c r="P124" s="150"/>
      <c r="Q124" s="139"/>
      <c r="R124" s="139"/>
      <c r="S124" s="139"/>
      <c r="T124" s="122"/>
      <c r="U124" s="122"/>
      <c r="V124" s="122"/>
      <c r="W124" s="122"/>
      <c r="X124" s="54"/>
      <c r="Y124" s="148"/>
      <c r="Z124" s="58">
        <f>SUM(Y123+Y125-X123)</f>
        <v>10.75</v>
      </c>
      <c r="AA124" s="61">
        <f>SUM(O124,Z124)</f>
        <v>21.1</v>
      </c>
    </row>
    <row r="125" spans="1:27" s="72" customFormat="1" ht="12.75" customHeight="1" thickBot="1">
      <c r="A125" s="19"/>
      <c r="B125" s="46"/>
      <c r="C125" s="21"/>
      <c r="D125" s="17" t="s">
        <v>26</v>
      </c>
      <c r="E125" s="11">
        <v>4.8</v>
      </c>
      <c r="F125" s="11">
        <v>4.8</v>
      </c>
      <c r="G125" s="39">
        <v>4.9</v>
      </c>
      <c r="H125" s="39">
        <v>5.4</v>
      </c>
      <c r="I125" s="39">
        <v>5.1</v>
      </c>
      <c r="J125" s="39">
        <v>5</v>
      </c>
      <c r="K125" s="39">
        <v>4.5</v>
      </c>
      <c r="L125" s="39">
        <v>7</v>
      </c>
      <c r="M125" s="36"/>
      <c r="N125" s="37">
        <f>AVERAGE(I125:J125)</f>
        <v>5.05</v>
      </c>
      <c r="O125" s="59"/>
      <c r="P125" s="11"/>
      <c r="Q125" s="11"/>
      <c r="R125" s="39"/>
      <c r="S125" s="39"/>
      <c r="T125" s="39">
        <v>6.8</v>
      </c>
      <c r="U125" s="39">
        <v>6.5</v>
      </c>
      <c r="V125" s="39">
        <v>5.9</v>
      </c>
      <c r="W125" s="39">
        <v>5.2</v>
      </c>
      <c r="X125" s="36"/>
      <c r="Y125" s="37">
        <f>AVERAGE(U125:V125)</f>
        <v>6.2</v>
      </c>
      <c r="Z125" s="59"/>
      <c r="AA125" s="62"/>
    </row>
    <row r="126" spans="1:27" s="72" customFormat="1" ht="12.75" customHeight="1">
      <c r="A126" s="84"/>
      <c r="B126" s="108"/>
      <c r="C126" s="84"/>
      <c r="D126" s="98"/>
      <c r="E126" s="70"/>
      <c r="F126" s="70"/>
      <c r="G126" s="70"/>
      <c r="H126" s="70"/>
      <c r="I126" s="70"/>
      <c r="J126" s="70"/>
      <c r="K126" s="70"/>
      <c r="L126" s="70"/>
      <c r="M126" s="68"/>
      <c r="N126" s="52"/>
      <c r="O126" s="68"/>
      <c r="P126" s="70"/>
      <c r="Q126" s="70"/>
      <c r="R126" s="70"/>
      <c r="S126" s="70"/>
      <c r="T126" s="70"/>
      <c r="U126" s="70"/>
      <c r="V126" s="70"/>
      <c r="W126" s="70"/>
      <c r="X126" s="68"/>
      <c r="Y126" s="52"/>
      <c r="Z126" s="68"/>
      <c r="AA126" s="69"/>
    </row>
    <row r="127" spans="1:27" s="72" customFormat="1" ht="12.75" customHeight="1">
      <c r="A127" s="84"/>
      <c r="B127" s="108"/>
      <c r="C127" s="84"/>
      <c r="D127" s="98"/>
      <c r="E127" s="70"/>
      <c r="F127" s="70"/>
      <c r="G127" s="70"/>
      <c r="H127" s="70"/>
      <c r="I127" s="70"/>
      <c r="J127" s="70"/>
      <c r="K127" s="70"/>
      <c r="L127" s="70"/>
      <c r="M127" s="68"/>
      <c r="N127" s="52"/>
      <c r="O127" s="68"/>
      <c r="P127" s="70"/>
      <c r="Q127" s="70"/>
      <c r="R127" s="70"/>
      <c r="S127" s="70"/>
      <c r="T127" s="70"/>
      <c r="U127" s="70"/>
      <c r="V127" s="70"/>
      <c r="W127" s="70"/>
      <c r="X127" s="68"/>
      <c r="Y127" s="52"/>
      <c r="Z127" s="68"/>
      <c r="AA127" s="69"/>
    </row>
    <row r="128" spans="1:2" ht="18">
      <c r="A128" s="41"/>
      <c r="B128" s="50"/>
    </row>
    <row r="129" spans="1:3" ht="23.25">
      <c r="A129" s="41"/>
      <c r="B129" s="50"/>
      <c r="C129" s="137" t="s">
        <v>91</v>
      </c>
    </row>
    <row r="130" spans="1:15" ht="20.25">
      <c r="A130" s="41"/>
      <c r="B130" s="50"/>
      <c r="C130" s="49" t="s">
        <v>84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25" ht="20.25">
      <c r="A131" s="41"/>
      <c r="B131" s="50"/>
      <c r="C131" s="49" t="s">
        <v>88</v>
      </c>
      <c r="D131" s="40"/>
      <c r="E131" s="40"/>
      <c r="G131" s="40"/>
      <c r="H131" s="40"/>
      <c r="I131" s="40"/>
      <c r="J131" s="40"/>
      <c r="K131" s="40"/>
      <c r="L131" s="40"/>
      <c r="M131" s="40"/>
      <c r="N131" s="40"/>
      <c r="O131" s="40"/>
      <c r="S131" s="47"/>
      <c r="T131" s="47"/>
      <c r="U131" s="47"/>
      <c r="V131" s="47"/>
      <c r="W131" s="47"/>
      <c r="X131" s="48"/>
      <c r="Y131" s="43"/>
    </row>
    <row r="132" spans="1:15" ht="13.5" thickBot="1">
      <c r="A132" s="42"/>
      <c r="B132" s="42"/>
      <c r="C132" s="42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27" ht="12.75" customHeight="1" thickBot="1">
      <c r="A133" s="4" t="s">
        <v>0</v>
      </c>
      <c r="B133" s="6" t="s">
        <v>23</v>
      </c>
      <c r="C133" s="6" t="s">
        <v>2</v>
      </c>
      <c r="D133" s="7"/>
      <c r="E133" s="142" t="s">
        <v>33</v>
      </c>
      <c r="F133" s="143"/>
      <c r="G133" s="143"/>
      <c r="H133" s="143"/>
      <c r="I133" s="143"/>
      <c r="J133" s="143"/>
      <c r="K133" s="143"/>
      <c r="L133" s="144"/>
      <c r="M133" s="6" t="s">
        <v>27</v>
      </c>
      <c r="N133" s="6" t="s">
        <v>4</v>
      </c>
      <c r="O133" s="2" t="s">
        <v>22</v>
      </c>
      <c r="P133" s="142" t="s">
        <v>34</v>
      </c>
      <c r="Q133" s="157"/>
      <c r="R133" s="157"/>
      <c r="S133" s="135"/>
      <c r="T133" s="118"/>
      <c r="U133" s="118"/>
      <c r="V133" s="118"/>
      <c r="W133" s="118"/>
      <c r="X133" s="6" t="s">
        <v>27</v>
      </c>
      <c r="Y133" s="6" t="s">
        <v>4</v>
      </c>
      <c r="Z133" s="2" t="s">
        <v>22</v>
      </c>
      <c r="AA133" s="13" t="s">
        <v>22</v>
      </c>
    </row>
    <row r="134" spans="1:27" ht="12.75" customHeight="1" thickBot="1">
      <c r="A134" s="5" t="s">
        <v>1</v>
      </c>
      <c r="B134" s="17"/>
      <c r="C134" s="17"/>
      <c r="D134" s="8"/>
      <c r="E134" s="9" t="s">
        <v>3</v>
      </c>
      <c r="F134" s="9" t="s">
        <v>18</v>
      </c>
      <c r="G134" s="10" t="s">
        <v>19</v>
      </c>
      <c r="H134" s="9" t="s">
        <v>3</v>
      </c>
      <c r="I134" s="9" t="s">
        <v>18</v>
      </c>
      <c r="J134" s="10" t="s">
        <v>19</v>
      </c>
      <c r="K134" s="10" t="s">
        <v>20</v>
      </c>
      <c r="L134" s="10" t="s">
        <v>20</v>
      </c>
      <c r="M134" s="17"/>
      <c r="N134" s="17" t="s">
        <v>21</v>
      </c>
      <c r="O134" s="1"/>
      <c r="P134" s="9" t="s">
        <v>3</v>
      </c>
      <c r="Q134" s="9" t="s">
        <v>18</v>
      </c>
      <c r="R134" s="10" t="s">
        <v>19</v>
      </c>
      <c r="S134" s="10" t="s">
        <v>20</v>
      </c>
      <c r="T134" s="9" t="s">
        <v>3</v>
      </c>
      <c r="U134" s="9" t="s">
        <v>18</v>
      </c>
      <c r="V134" s="10" t="s">
        <v>19</v>
      </c>
      <c r="W134" s="10" t="s">
        <v>20</v>
      </c>
      <c r="X134" s="17"/>
      <c r="Y134" s="17" t="s">
        <v>21</v>
      </c>
      <c r="Z134" s="1"/>
      <c r="AA134" s="15"/>
    </row>
    <row r="135" spans="1:27" ht="12.75" customHeight="1" hidden="1">
      <c r="A135" s="18"/>
      <c r="B135" s="20"/>
      <c r="C135" s="20"/>
      <c r="D135" s="22" t="s">
        <v>24</v>
      </c>
      <c r="E135" s="25"/>
      <c r="F135" s="25"/>
      <c r="G135" s="26"/>
      <c r="H135" s="26"/>
      <c r="I135" s="26"/>
      <c r="J135" s="26"/>
      <c r="K135" s="26"/>
      <c r="L135" s="26"/>
      <c r="M135" s="27"/>
      <c r="N135" s="28" t="e">
        <f>AVERAGE(F135:G135)</f>
        <v>#DIV/0!</v>
      </c>
      <c r="O135" s="29"/>
      <c r="P135" s="25"/>
      <c r="Q135" s="25"/>
      <c r="R135" s="26"/>
      <c r="S135" s="26"/>
      <c r="T135" s="26"/>
      <c r="U135" s="26"/>
      <c r="V135" s="26"/>
      <c r="W135" s="26"/>
      <c r="X135" s="27"/>
      <c r="Y135" s="28" t="e">
        <f>AVERAGE(Q135:R135)</f>
        <v>#DIV/0!</v>
      </c>
      <c r="Z135" s="29"/>
      <c r="AA135" s="60"/>
    </row>
    <row r="136" spans="1:27" ht="12.75" customHeight="1" hidden="1">
      <c r="A136" s="18" t="s">
        <v>5</v>
      </c>
      <c r="B136" s="20"/>
      <c r="C136" s="20" t="s">
        <v>28</v>
      </c>
      <c r="D136" s="24" t="s">
        <v>25</v>
      </c>
      <c r="E136" s="30"/>
      <c r="F136" s="30"/>
      <c r="G136" s="31"/>
      <c r="H136" s="31"/>
      <c r="I136" s="31"/>
      <c r="J136" s="31"/>
      <c r="K136" s="31"/>
      <c r="L136" s="31"/>
      <c r="M136" s="32"/>
      <c r="N136" s="33" t="e">
        <f>AVERAGE(F136:G136)</f>
        <v>#DIV/0!</v>
      </c>
      <c r="O136" s="29" t="e">
        <f>SUM(N135,N136)/2+N137-M135</f>
        <v>#DIV/0!</v>
      </c>
      <c r="P136" s="30"/>
      <c r="Q136" s="30"/>
      <c r="R136" s="31"/>
      <c r="S136" s="31"/>
      <c r="T136" s="31"/>
      <c r="U136" s="31"/>
      <c r="V136" s="31"/>
      <c r="W136" s="31"/>
      <c r="X136" s="32"/>
      <c r="Y136" s="33" t="e">
        <f>AVERAGE(Q136:R136)</f>
        <v>#DIV/0!</v>
      </c>
      <c r="Z136" s="29" t="e">
        <f>SUM(Y135,Y136)/2+Y137-X135</f>
        <v>#DIV/0!</v>
      </c>
      <c r="AA136" s="61" t="e">
        <f>SUM(O136,Z136)</f>
        <v>#DIV/0!</v>
      </c>
    </row>
    <row r="137" spans="1:27" ht="12.75" customHeight="1" hidden="1">
      <c r="A137" s="19"/>
      <c r="B137" s="21"/>
      <c r="C137" s="21"/>
      <c r="D137" s="17" t="s">
        <v>26</v>
      </c>
      <c r="E137" s="34"/>
      <c r="F137" s="34"/>
      <c r="G137" s="35"/>
      <c r="H137" s="35"/>
      <c r="I137" s="35"/>
      <c r="J137" s="35"/>
      <c r="K137" s="35"/>
      <c r="L137" s="35"/>
      <c r="M137" s="36"/>
      <c r="N137" s="44" t="e">
        <f>AVERAGE(F137:G137)</f>
        <v>#DIV/0!</v>
      </c>
      <c r="O137" s="38"/>
      <c r="P137" s="34"/>
      <c r="Q137" s="34"/>
      <c r="R137" s="35"/>
      <c r="S137" s="35"/>
      <c r="T137" s="35"/>
      <c r="U137" s="35"/>
      <c r="V137" s="35"/>
      <c r="W137" s="35"/>
      <c r="X137" s="36"/>
      <c r="Y137" s="44" t="e">
        <f>AVERAGE(Q137:R137)</f>
        <v>#DIV/0!</v>
      </c>
      <c r="Z137" s="38"/>
      <c r="AA137" s="66"/>
    </row>
    <row r="138" spans="1:27" ht="12.75" customHeight="1">
      <c r="A138" s="18"/>
      <c r="B138" s="45"/>
      <c r="C138" s="20"/>
      <c r="D138" s="22" t="s">
        <v>24</v>
      </c>
      <c r="E138" s="138">
        <v>5.6</v>
      </c>
      <c r="F138" s="138">
        <v>6</v>
      </c>
      <c r="G138" s="138">
        <v>6</v>
      </c>
      <c r="H138" s="115">
        <v>5.8</v>
      </c>
      <c r="I138" s="115">
        <v>5.6</v>
      </c>
      <c r="J138" s="115">
        <v>5.5</v>
      </c>
      <c r="K138" s="115">
        <v>5.5</v>
      </c>
      <c r="L138" s="138">
        <v>5</v>
      </c>
      <c r="M138" s="53">
        <v>0.7</v>
      </c>
      <c r="N138" s="147">
        <f>AVERAGE(I138:J138)</f>
        <v>5.55</v>
      </c>
      <c r="O138" s="58"/>
      <c r="P138" s="149"/>
      <c r="Q138" s="138"/>
      <c r="R138" s="138"/>
      <c r="S138" s="138"/>
      <c r="T138" s="121">
        <v>4.5</v>
      </c>
      <c r="U138" s="121">
        <v>4.1</v>
      </c>
      <c r="V138" s="121">
        <v>4</v>
      </c>
      <c r="W138" s="121">
        <v>4</v>
      </c>
      <c r="X138" s="100"/>
      <c r="Y138" s="147">
        <f>AVERAGE(U138:V138)</f>
        <v>4.05</v>
      </c>
      <c r="Z138" s="58"/>
      <c r="AA138" s="60"/>
    </row>
    <row r="139" spans="1:27" ht="12.75" customHeight="1">
      <c r="A139" s="18" t="s">
        <v>5</v>
      </c>
      <c r="B139" s="45" t="s">
        <v>8</v>
      </c>
      <c r="C139" s="132" t="s">
        <v>57</v>
      </c>
      <c r="D139" s="24" t="s">
        <v>25</v>
      </c>
      <c r="E139" s="139"/>
      <c r="F139" s="139"/>
      <c r="G139" s="139"/>
      <c r="H139" s="116"/>
      <c r="I139" s="116"/>
      <c r="J139" s="116"/>
      <c r="K139" s="116"/>
      <c r="L139" s="139"/>
      <c r="M139" s="54"/>
      <c r="N139" s="148"/>
      <c r="O139" s="58">
        <f>SUM(N138+N140-M138)</f>
        <v>10.15</v>
      </c>
      <c r="P139" s="150"/>
      <c r="Q139" s="139"/>
      <c r="R139" s="139"/>
      <c r="S139" s="139"/>
      <c r="T139" s="122"/>
      <c r="U139" s="122"/>
      <c r="V139" s="122"/>
      <c r="W139" s="122"/>
      <c r="X139" s="54"/>
      <c r="Y139" s="148"/>
      <c r="Z139" s="58">
        <f>SUM(Y138+Y140-X138)</f>
        <v>8.85</v>
      </c>
      <c r="AA139" s="61">
        <f>SUM(O139,Z139)</f>
        <v>19</v>
      </c>
    </row>
    <row r="140" spans="1:27" ht="12.75" customHeight="1" thickBot="1">
      <c r="A140" s="19"/>
      <c r="B140" s="46"/>
      <c r="C140" s="21"/>
      <c r="D140" s="17" t="s">
        <v>26</v>
      </c>
      <c r="E140" s="11">
        <v>6.8</v>
      </c>
      <c r="F140" s="11">
        <v>6.9</v>
      </c>
      <c r="G140" s="39">
        <v>7</v>
      </c>
      <c r="H140" s="39">
        <v>5.6</v>
      </c>
      <c r="I140" s="39">
        <v>5.3</v>
      </c>
      <c r="J140" s="39">
        <v>5.3</v>
      </c>
      <c r="K140" s="39">
        <v>5</v>
      </c>
      <c r="L140" s="39">
        <v>7</v>
      </c>
      <c r="M140" s="36"/>
      <c r="N140" s="37">
        <f>AVERAGE(I140:J140)</f>
        <v>5.3</v>
      </c>
      <c r="O140" s="59"/>
      <c r="P140" s="11"/>
      <c r="Q140" s="11"/>
      <c r="R140" s="39"/>
      <c r="S140" s="39"/>
      <c r="T140" s="39">
        <v>5.1</v>
      </c>
      <c r="U140" s="39">
        <v>4.8</v>
      </c>
      <c r="V140" s="39">
        <v>4.8</v>
      </c>
      <c r="W140" s="39">
        <v>4.5</v>
      </c>
      <c r="X140" s="36"/>
      <c r="Y140" s="37">
        <f>AVERAGE(U140:V140)</f>
        <v>4.8</v>
      </c>
      <c r="Z140" s="59"/>
      <c r="AA140" s="62"/>
    </row>
    <row r="141" spans="1:27" ht="12.75" customHeight="1">
      <c r="A141" s="18"/>
      <c r="B141" s="45"/>
      <c r="C141" s="20"/>
      <c r="D141" s="22" t="s">
        <v>24</v>
      </c>
      <c r="E141" s="138">
        <v>6</v>
      </c>
      <c r="F141" s="138">
        <v>6.1</v>
      </c>
      <c r="G141" s="138">
        <v>6.5</v>
      </c>
      <c r="H141" s="115">
        <v>6</v>
      </c>
      <c r="I141" s="115">
        <v>6</v>
      </c>
      <c r="J141" s="115">
        <v>5.9</v>
      </c>
      <c r="K141" s="115">
        <v>5</v>
      </c>
      <c r="L141" s="138">
        <v>5</v>
      </c>
      <c r="M141" s="53"/>
      <c r="N141" s="147">
        <f>AVERAGE(I141:J141)</f>
        <v>5.95</v>
      </c>
      <c r="O141" s="58"/>
      <c r="P141" s="149"/>
      <c r="Q141" s="138"/>
      <c r="R141" s="138"/>
      <c r="S141" s="138"/>
      <c r="T141" s="121">
        <v>6.7</v>
      </c>
      <c r="U141" s="121">
        <v>6.1</v>
      </c>
      <c r="V141" s="121">
        <v>5.5</v>
      </c>
      <c r="W141" s="121">
        <v>5.5</v>
      </c>
      <c r="X141" s="100"/>
      <c r="Y141" s="147">
        <f>AVERAGE(U141:V141)</f>
        <v>5.8</v>
      </c>
      <c r="Z141" s="58"/>
      <c r="AA141" s="60"/>
    </row>
    <row r="142" spans="1:27" ht="12.75" customHeight="1">
      <c r="A142" s="18" t="s">
        <v>6</v>
      </c>
      <c r="B142" s="45" t="s">
        <v>7</v>
      </c>
      <c r="C142" s="127" t="s">
        <v>38</v>
      </c>
      <c r="D142" s="24" t="s">
        <v>25</v>
      </c>
      <c r="E142" s="139"/>
      <c r="F142" s="139"/>
      <c r="G142" s="139"/>
      <c r="H142" s="116"/>
      <c r="I142" s="116"/>
      <c r="J142" s="116"/>
      <c r="K142" s="116"/>
      <c r="L142" s="139"/>
      <c r="M142" s="54"/>
      <c r="N142" s="148"/>
      <c r="O142" s="58">
        <f>SUM(N141+N143-M141)</f>
        <v>12.15</v>
      </c>
      <c r="P142" s="150"/>
      <c r="Q142" s="139"/>
      <c r="R142" s="139"/>
      <c r="S142" s="139"/>
      <c r="T142" s="122"/>
      <c r="U142" s="122"/>
      <c r="V142" s="122"/>
      <c r="W142" s="122"/>
      <c r="X142" s="54"/>
      <c r="Y142" s="148"/>
      <c r="Z142" s="58">
        <f>SUM(Y141+Y143-X141)</f>
        <v>11.899999999999999</v>
      </c>
      <c r="AA142" s="61">
        <f>SUM(O142,Z142)</f>
        <v>24.049999999999997</v>
      </c>
    </row>
    <row r="143" spans="1:27" ht="12.75" customHeight="1" thickBot="1">
      <c r="A143" s="19"/>
      <c r="B143" s="46"/>
      <c r="C143" s="21"/>
      <c r="D143" s="17" t="s">
        <v>26</v>
      </c>
      <c r="E143" s="11">
        <v>7.2</v>
      </c>
      <c r="F143" s="11">
        <v>7.3</v>
      </c>
      <c r="G143" s="39">
        <v>7.4</v>
      </c>
      <c r="H143" s="39">
        <v>6.8</v>
      </c>
      <c r="I143" s="39">
        <v>6.4</v>
      </c>
      <c r="J143" s="39">
        <v>6</v>
      </c>
      <c r="K143" s="39">
        <v>5.7</v>
      </c>
      <c r="L143" s="39">
        <v>7</v>
      </c>
      <c r="M143" s="36"/>
      <c r="N143" s="37">
        <f>AVERAGE(I143:J143)</f>
        <v>6.2</v>
      </c>
      <c r="O143" s="59"/>
      <c r="P143" s="11"/>
      <c r="Q143" s="11"/>
      <c r="R143" s="39"/>
      <c r="S143" s="39"/>
      <c r="T143" s="39">
        <v>6.5</v>
      </c>
      <c r="U143" s="39">
        <v>6.1</v>
      </c>
      <c r="V143" s="39">
        <v>6.1</v>
      </c>
      <c r="W143" s="39">
        <v>5.8</v>
      </c>
      <c r="X143" s="36"/>
      <c r="Y143" s="37">
        <f>AVERAGE(U143:V143)</f>
        <v>6.1</v>
      </c>
      <c r="Z143" s="59"/>
      <c r="AA143" s="62"/>
    </row>
    <row r="144" spans="1:27" ht="12.75" customHeight="1">
      <c r="A144" s="18"/>
      <c r="B144" s="45"/>
      <c r="C144" s="20"/>
      <c r="D144" s="22" t="s">
        <v>24</v>
      </c>
      <c r="E144" s="138">
        <v>4.5</v>
      </c>
      <c r="F144" s="138">
        <v>5.1</v>
      </c>
      <c r="G144" s="138">
        <v>5.6</v>
      </c>
      <c r="H144" s="115">
        <v>4.7</v>
      </c>
      <c r="I144" s="115">
        <v>4.2</v>
      </c>
      <c r="J144" s="115">
        <v>4</v>
      </c>
      <c r="K144" s="115">
        <v>3.7</v>
      </c>
      <c r="L144" s="138">
        <v>5</v>
      </c>
      <c r="M144" s="53"/>
      <c r="N144" s="147">
        <f>AVERAGE(I144:J144)</f>
        <v>4.1</v>
      </c>
      <c r="O144" s="58"/>
      <c r="P144" s="149"/>
      <c r="Q144" s="138"/>
      <c r="R144" s="138"/>
      <c r="S144" s="138"/>
      <c r="T144" s="121">
        <v>5.2</v>
      </c>
      <c r="U144" s="121">
        <v>4</v>
      </c>
      <c r="V144" s="121">
        <v>3.6</v>
      </c>
      <c r="W144" s="121">
        <v>2.8</v>
      </c>
      <c r="X144" s="100"/>
      <c r="Y144" s="147">
        <f>AVERAGE(U144:V144)</f>
        <v>3.8</v>
      </c>
      <c r="Z144" s="58"/>
      <c r="AA144" s="60"/>
    </row>
    <row r="145" spans="1:27" ht="12.75" customHeight="1">
      <c r="A145" s="18" t="s">
        <v>7</v>
      </c>
      <c r="B145" s="45" t="s">
        <v>10</v>
      </c>
      <c r="C145" s="127" t="s">
        <v>71</v>
      </c>
      <c r="D145" s="24" t="s">
        <v>25</v>
      </c>
      <c r="E145" s="139"/>
      <c r="F145" s="139"/>
      <c r="G145" s="139"/>
      <c r="H145" s="116"/>
      <c r="I145" s="116"/>
      <c r="J145" s="116"/>
      <c r="K145" s="116"/>
      <c r="L145" s="139"/>
      <c r="M145" s="54"/>
      <c r="N145" s="148"/>
      <c r="O145" s="58">
        <f>SUM(N144+N146-M144)</f>
        <v>9.55</v>
      </c>
      <c r="P145" s="150"/>
      <c r="Q145" s="139"/>
      <c r="R145" s="139"/>
      <c r="S145" s="139"/>
      <c r="T145" s="122"/>
      <c r="U145" s="122"/>
      <c r="V145" s="122"/>
      <c r="W145" s="122"/>
      <c r="X145" s="54"/>
      <c r="Y145" s="148"/>
      <c r="Z145" s="58">
        <f>SUM(Y144+Y146-X144)</f>
        <v>8.55</v>
      </c>
      <c r="AA145" s="61">
        <f>SUM(O145,Z145)</f>
        <v>18.1</v>
      </c>
    </row>
    <row r="146" spans="1:27" ht="12.75" customHeight="1" thickBot="1">
      <c r="A146" s="19"/>
      <c r="B146" s="46"/>
      <c r="C146" s="21"/>
      <c r="D146" s="17" t="s">
        <v>26</v>
      </c>
      <c r="E146" s="11">
        <v>6.3</v>
      </c>
      <c r="F146" s="11">
        <v>6.4</v>
      </c>
      <c r="G146" s="39">
        <v>6.7</v>
      </c>
      <c r="H146" s="39">
        <v>5.6</v>
      </c>
      <c r="I146" s="39">
        <v>5.5</v>
      </c>
      <c r="J146" s="39">
        <v>5.4</v>
      </c>
      <c r="K146" s="39">
        <v>5.4</v>
      </c>
      <c r="L146" s="39">
        <v>7</v>
      </c>
      <c r="M146" s="36"/>
      <c r="N146" s="37">
        <f>AVERAGE(I146:J146)</f>
        <v>5.45</v>
      </c>
      <c r="O146" s="59"/>
      <c r="P146" s="11"/>
      <c r="Q146" s="11"/>
      <c r="R146" s="39"/>
      <c r="S146" s="39"/>
      <c r="T146" s="39">
        <v>5.5</v>
      </c>
      <c r="U146" s="39">
        <v>5</v>
      </c>
      <c r="V146" s="39">
        <v>4.5</v>
      </c>
      <c r="W146" s="39">
        <v>4.4</v>
      </c>
      <c r="X146" s="36"/>
      <c r="Y146" s="37">
        <f>AVERAGE(U146:V146)</f>
        <v>4.75</v>
      </c>
      <c r="Z146" s="59"/>
      <c r="AA146" s="62"/>
    </row>
    <row r="147" spans="1:27" ht="12.75" customHeight="1">
      <c r="A147" s="18"/>
      <c r="B147" s="45"/>
      <c r="C147" s="20"/>
      <c r="D147" s="22" t="s">
        <v>24</v>
      </c>
      <c r="E147" s="138">
        <v>4.9</v>
      </c>
      <c r="F147" s="138">
        <v>5.9</v>
      </c>
      <c r="G147" s="138">
        <v>6</v>
      </c>
      <c r="H147" s="115">
        <v>0</v>
      </c>
      <c r="I147" s="115">
        <v>0</v>
      </c>
      <c r="J147" s="115">
        <v>0</v>
      </c>
      <c r="K147" s="115">
        <v>0</v>
      </c>
      <c r="L147" s="138">
        <v>5</v>
      </c>
      <c r="M147" s="53"/>
      <c r="N147" s="147">
        <f>AVERAGE(I147:J147)</f>
        <v>0</v>
      </c>
      <c r="O147" s="58"/>
      <c r="P147" s="149"/>
      <c r="Q147" s="138"/>
      <c r="R147" s="138"/>
      <c r="S147" s="138"/>
      <c r="T147" s="121">
        <v>0</v>
      </c>
      <c r="U147" s="121">
        <v>0</v>
      </c>
      <c r="V147" s="121">
        <v>0</v>
      </c>
      <c r="W147" s="121">
        <v>0</v>
      </c>
      <c r="X147" s="100"/>
      <c r="Y147" s="147">
        <f>AVERAGE(U147:V147)</f>
        <v>0</v>
      </c>
      <c r="Z147" s="58"/>
      <c r="AA147" s="60"/>
    </row>
    <row r="148" spans="1:27" ht="12.75" customHeight="1">
      <c r="A148" s="18" t="s">
        <v>8</v>
      </c>
      <c r="B148" s="45"/>
      <c r="C148" s="127" t="s">
        <v>72</v>
      </c>
      <c r="D148" s="101" t="s">
        <v>25</v>
      </c>
      <c r="E148" s="139"/>
      <c r="F148" s="139"/>
      <c r="G148" s="139"/>
      <c r="H148" s="116"/>
      <c r="I148" s="116"/>
      <c r="J148" s="116"/>
      <c r="K148" s="116"/>
      <c r="L148" s="139"/>
      <c r="M148" s="54"/>
      <c r="N148" s="148"/>
      <c r="O148" s="58">
        <f>SUM(N147+N149-M147)</f>
        <v>0</v>
      </c>
      <c r="P148" s="150"/>
      <c r="Q148" s="139"/>
      <c r="R148" s="139"/>
      <c r="S148" s="139"/>
      <c r="T148" s="122"/>
      <c r="U148" s="122"/>
      <c r="V148" s="122"/>
      <c r="W148" s="122"/>
      <c r="X148" s="54"/>
      <c r="Y148" s="148"/>
      <c r="Z148" s="58">
        <f>SUM(Y147+Y149-X147)</f>
        <v>0</v>
      </c>
      <c r="AA148" s="61">
        <f>SUM(O148,Z148)</f>
        <v>0</v>
      </c>
    </row>
    <row r="149" spans="1:27" ht="12.75" customHeight="1" thickBot="1">
      <c r="A149" s="102"/>
      <c r="B149" s="103"/>
      <c r="C149" s="104"/>
      <c r="D149" s="105" t="s">
        <v>26</v>
      </c>
      <c r="E149" s="99">
        <v>3.4</v>
      </c>
      <c r="F149" s="99">
        <v>5.6</v>
      </c>
      <c r="G149" s="106">
        <v>5.8</v>
      </c>
      <c r="H149" s="39">
        <v>0</v>
      </c>
      <c r="I149" s="39">
        <v>0</v>
      </c>
      <c r="J149" s="39">
        <v>0</v>
      </c>
      <c r="K149" s="39">
        <v>0</v>
      </c>
      <c r="L149" s="39">
        <v>7</v>
      </c>
      <c r="M149" s="36"/>
      <c r="N149" s="37">
        <f>AVERAGE(I149:J149)</f>
        <v>0</v>
      </c>
      <c r="O149" s="59"/>
      <c r="P149" s="11"/>
      <c r="Q149" s="11"/>
      <c r="R149" s="39"/>
      <c r="S149" s="39"/>
      <c r="T149" s="39">
        <v>0</v>
      </c>
      <c r="U149" s="39">
        <v>0</v>
      </c>
      <c r="V149" s="39">
        <v>0</v>
      </c>
      <c r="W149" s="39">
        <v>0</v>
      </c>
      <c r="X149" s="36"/>
      <c r="Y149" s="37">
        <f>AVERAGE(U149:V149)</f>
        <v>0</v>
      </c>
      <c r="Z149" s="59"/>
      <c r="AA149" s="62"/>
    </row>
    <row r="150" spans="1:27" ht="12.75" customHeight="1">
      <c r="A150" s="18"/>
      <c r="B150" s="45"/>
      <c r="C150" s="109"/>
      <c r="D150" s="22" t="s">
        <v>24</v>
      </c>
      <c r="E150" s="138">
        <v>4.4</v>
      </c>
      <c r="F150" s="138">
        <v>4.6</v>
      </c>
      <c r="G150" s="138">
        <v>5</v>
      </c>
      <c r="H150" s="115">
        <v>7</v>
      </c>
      <c r="I150" s="115">
        <v>6.7</v>
      </c>
      <c r="J150" s="115">
        <v>6.6</v>
      </c>
      <c r="K150" s="115">
        <v>5</v>
      </c>
      <c r="L150" s="138">
        <v>5</v>
      </c>
      <c r="M150" s="53">
        <v>0.2</v>
      </c>
      <c r="N150" s="147">
        <f>AVERAGE(I150:J150)</f>
        <v>6.65</v>
      </c>
      <c r="O150" s="58"/>
      <c r="P150" s="149"/>
      <c r="Q150" s="138"/>
      <c r="R150" s="138"/>
      <c r="S150" s="138"/>
      <c r="T150" s="121">
        <v>6.7</v>
      </c>
      <c r="U150" s="121">
        <v>6.7</v>
      </c>
      <c r="V150" s="121">
        <v>6</v>
      </c>
      <c r="W150" s="121">
        <v>5</v>
      </c>
      <c r="X150" s="100"/>
      <c r="Y150" s="147">
        <f>AVERAGE(U150:V150)</f>
        <v>6.35</v>
      </c>
      <c r="Z150" s="58"/>
      <c r="AA150" s="60"/>
    </row>
    <row r="151" spans="1:27" ht="12.75" customHeight="1">
      <c r="A151" s="18" t="s">
        <v>9</v>
      </c>
      <c r="B151" s="45" t="s">
        <v>6</v>
      </c>
      <c r="C151" s="127" t="s">
        <v>73</v>
      </c>
      <c r="D151" s="24" t="s">
        <v>25</v>
      </c>
      <c r="E151" s="139"/>
      <c r="F151" s="139"/>
      <c r="G151" s="139"/>
      <c r="H151" s="116"/>
      <c r="I151" s="116"/>
      <c r="J151" s="116"/>
      <c r="K151" s="116"/>
      <c r="L151" s="139"/>
      <c r="M151" s="54"/>
      <c r="N151" s="148"/>
      <c r="O151" s="58">
        <f>SUM(N150+N152-M150)</f>
        <v>12.900000000000002</v>
      </c>
      <c r="P151" s="150"/>
      <c r="Q151" s="139"/>
      <c r="R151" s="139"/>
      <c r="S151" s="139"/>
      <c r="T151" s="122"/>
      <c r="U151" s="122"/>
      <c r="V151" s="122"/>
      <c r="W151" s="122"/>
      <c r="X151" s="54"/>
      <c r="Y151" s="148"/>
      <c r="Z151" s="58">
        <f>SUM(Y150+Y152-X150)</f>
        <v>13.149999999999999</v>
      </c>
      <c r="AA151" s="61">
        <f>SUM(O151,Z151)</f>
        <v>26.05</v>
      </c>
    </row>
    <row r="152" spans="1:27" ht="12.75" customHeight="1" thickBot="1">
      <c r="A152" s="19"/>
      <c r="B152" s="46"/>
      <c r="C152" s="21"/>
      <c r="D152" s="17" t="s">
        <v>26</v>
      </c>
      <c r="E152" s="11">
        <v>4</v>
      </c>
      <c r="F152" s="11">
        <v>5.3</v>
      </c>
      <c r="G152" s="39">
        <v>5.5</v>
      </c>
      <c r="H152" s="39">
        <v>7</v>
      </c>
      <c r="I152" s="39">
        <v>6.5</v>
      </c>
      <c r="J152" s="39">
        <v>6.4</v>
      </c>
      <c r="K152" s="39">
        <v>6.1</v>
      </c>
      <c r="L152" s="39">
        <v>7</v>
      </c>
      <c r="M152" s="36"/>
      <c r="N152" s="37">
        <f>AVERAGE(I152:J152)</f>
        <v>6.45</v>
      </c>
      <c r="O152" s="59"/>
      <c r="P152" s="11"/>
      <c r="Q152" s="11"/>
      <c r="R152" s="39"/>
      <c r="S152" s="39"/>
      <c r="T152" s="39">
        <v>7.4</v>
      </c>
      <c r="U152" s="39">
        <v>7.1</v>
      </c>
      <c r="V152" s="39">
        <v>6.5</v>
      </c>
      <c r="W152" s="39">
        <v>5.5</v>
      </c>
      <c r="X152" s="36"/>
      <c r="Y152" s="37">
        <f>AVERAGE(U152:V152)</f>
        <v>6.8</v>
      </c>
      <c r="Z152" s="59"/>
      <c r="AA152" s="62"/>
    </row>
    <row r="153" spans="1:27" ht="12.75" customHeight="1">
      <c r="A153" s="18"/>
      <c r="B153" s="45"/>
      <c r="C153" s="109"/>
      <c r="D153" s="22" t="s">
        <v>24</v>
      </c>
      <c r="E153" s="138">
        <v>4.4</v>
      </c>
      <c r="F153" s="138">
        <v>4.6</v>
      </c>
      <c r="G153" s="138">
        <v>5</v>
      </c>
      <c r="H153" s="115">
        <v>7</v>
      </c>
      <c r="I153" s="115">
        <v>7</v>
      </c>
      <c r="J153" s="115">
        <v>7</v>
      </c>
      <c r="K153" s="115">
        <v>7</v>
      </c>
      <c r="L153" s="138">
        <v>5</v>
      </c>
      <c r="M153" s="53"/>
      <c r="N153" s="147">
        <f>AVERAGE(I153:J153)</f>
        <v>7</v>
      </c>
      <c r="O153" s="58"/>
      <c r="P153" s="149"/>
      <c r="Q153" s="138"/>
      <c r="R153" s="138"/>
      <c r="S153" s="138"/>
      <c r="T153" s="121">
        <v>7.5</v>
      </c>
      <c r="U153" s="121">
        <v>6.7</v>
      </c>
      <c r="V153" s="121">
        <v>6.7</v>
      </c>
      <c r="W153" s="121">
        <v>6</v>
      </c>
      <c r="X153" s="100"/>
      <c r="Y153" s="147">
        <f>AVERAGE(U153:V153)</f>
        <v>6.7</v>
      </c>
      <c r="Z153" s="58"/>
      <c r="AA153" s="60"/>
    </row>
    <row r="154" spans="1:27" ht="12.75" customHeight="1">
      <c r="A154" s="18" t="s">
        <v>10</v>
      </c>
      <c r="B154" s="45" t="s">
        <v>5</v>
      </c>
      <c r="C154" s="127" t="s">
        <v>47</v>
      </c>
      <c r="D154" s="24" t="s">
        <v>25</v>
      </c>
      <c r="E154" s="139"/>
      <c r="F154" s="139"/>
      <c r="G154" s="139"/>
      <c r="H154" s="116"/>
      <c r="I154" s="116"/>
      <c r="J154" s="116"/>
      <c r="K154" s="116"/>
      <c r="L154" s="139"/>
      <c r="M154" s="54"/>
      <c r="N154" s="148"/>
      <c r="O154" s="58">
        <f>SUM(N153+N155-M153)</f>
        <v>13.8</v>
      </c>
      <c r="P154" s="150"/>
      <c r="Q154" s="139"/>
      <c r="R154" s="139"/>
      <c r="S154" s="139"/>
      <c r="T154" s="122"/>
      <c r="U154" s="122"/>
      <c r="V154" s="122"/>
      <c r="W154" s="122"/>
      <c r="X154" s="54"/>
      <c r="Y154" s="148"/>
      <c r="Z154" s="58">
        <f>SUM(Y153+Y155-X153)</f>
        <v>13.95</v>
      </c>
      <c r="AA154" s="61">
        <f>SUM(O154,Z154)</f>
        <v>27.75</v>
      </c>
    </row>
    <row r="155" spans="1:27" ht="12.75" customHeight="1" thickBot="1">
      <c r="A155" s="19"/>
      <c r="B155" s="46"/>
      <c r="C155" s="21"/>
      <c r="D155" s="17" t="s">
        <v>26</v>
      </c>
      <c r="E155" s="11">
        <v>4</v>
      </c>
      <c r="F155" s="11">
        <v>5.3</v>
      </c>
      <c r="G155" s="39">
        <v>5.5</v>
      </c>
      <c r="H155" s="39">
        <v>7.4</v>
      </c>
      <c r="I155" s="39">
        <v>7</v>
      </c>
      <c r="J155" s="39">
        <v>6.6</v>
      </c>
      <c r="K155" s="39">
        <v>6.5</v>
      </c>
      <c r="L155" s="39">
        <v>7</v>
      </c>
      <c r="M155" s="36"/>
      <c r="N155" s="37">
        <f>AVERAGE(I155:J155)</f>
        <v>6.8</v>
      </c>
      <c r="O155" s="59"/>
      <c r="P155" s="11"/>
      <c r="Q155" s="11"/>
      <c r="R155" s="39"/>
      <c r="S155" s="39"/>
      <c r="T155" s="39">
        <v>7.6</v>
      </c>
      <c r="U155" s="39">
        <v>7.3</v>
      </c>
      <c r="V155" s="39">
        <v>7.2</v>
      </c>
      <c r="W155" s="39">
        <v>7</v>
      </c>
      <c r="X155" s="36"/>
      <c r="Y155" s="37">
        <f>AVERAGE(U155:V155)</f>
        <v>7.25</v>
      </c>
      <c r="Z155" s="59"/>
      <c r="AA155" s="62"/>
    </row>
    <row r="156" spans="1:27" ht="12.75" customHeight="1">
      <c r="A156" s="18"/>
      <c r="B156" s="45"/>
      <c r="C156" s="20"/>
      <c r="D156" s="22" t="s">
        <v>24</v>
      </c>
      <c r="E156" s="138">
        <v>4</v>
      </c>
      <c r="F156" s="138">
        <v>4.2</v>
      </c>
      <c r="G156" s="138">
        <v>4.4</v>
      </c>
      <c r="H156" s="126">
        <v>4.6</v>
      </c>
      <c r="I156" s="126">
        <v>4.1</v>
      </c>
      <c r="J156" s="126">
        <v>4</v>
      </c>
      <c r="K156" s="126">
        <v>4</v>
      </c>
      <c r="L156" s="151">
        <v>5</v>
      </c>
      <c r="M156" s="53"/>
      <c r="N156" s="147">
        <f>AVERAGE(I156:J156)</f>
        <v>4.05</v>
      </c>
      <c r="O156" s="58"/>
      <c r="P156" s="152"/>
      <c r="Q156" s="151"/>
      <c r="R156" s="151"/>
      <c r="S156" s="151"/>
      <c r="T156" s="121">
        <v>5.5</v>
      </c>
      <c r="U156" s="121">
        <v>5</v>
      </c>
      <c r="V156" s="121">
        <v>4.5</v>
      </c>
      <c r="W156" s="121">
        <v>4.3</v>
      </c>
      <c r="X156" s="100"/>
      <c r="Y156" s="147">
        <f>AVERAGE(U156:V156)</f>
        <v>4.75</v>
      </c>
      <c r="Z156" s="58"/>
      <c r="AA156" s="60"/>
    </row>
    <row r="157" spans="1:27" ht="12.75" customHeight="1">
      <c r="A157" s="18" t="s">
        <v>11</v>
      </c>
      <c r="B157" s="45" t="s">
        <v>9</v>
      </c>
      <c r="C157" s="127" t="s">
        <v>74</v>
      </c>
      <c r="D157" s="24" t="s">
        <v>25</v>
      </c>
      <c r="E157" s="139"/>
      <c r="F157" s="139"/>
      <c r="G157" s="139"/>
      <c r="H157" s="116"/>
      <c r="I157" s="116"/>
      <c r="J157" s="116"/>
      <c r="K157" s="116"/>
      <c r="L157" s="139"/>
      <c r="M157" s="54"/>
      <c r="N157" s="148"/>
      <c r="O157" s="58">
        <f>SUM(N156+N158-M156)</f>
        <v>8.3</v>
      </c>
      <c r="P157" s="150"/>
      <c r="Q157" s="139"/>
      <c r="R157" s="139"/>
      <c r="S157" s="139"/>
      <c r="T157" s="122"/>
      <c r="U157" s="122"/>
      <c r="V157" s="122"/>
      <c r="W157" s="122"/>
      <c r="X157" s="54"/>
      <c r="Y157" s="148"/>
      <c r="Z157" s="58">
        <f>SUM(Y156+Y158-X156)</f>
        <v>9.8</v>
      </c>
      <c r="AA157" s="61">
        <f>SUM(O157,Z157)</f>
        <v>18.1</v>
      </c>
    </row>
    <row r="158" spans="1:27" ht="12.75" customHeight="1" thickBot="1">
      <c r="A158" s="19"/>
      <c r="B158" s="46"/>
      <c r="C158" s="21"/>
      <c r="D158" s="17" t="s">
        <v>26</v>
      </c>
      <c r="E158" s="11">
        <v>3.5</v>
      </c>
      <c r="F158" s="11">
        <v>4.2</v>
      </c>
      <c r="G158" s="39">
        <v>4.8</v>
      </c>
      <c r="H158" s="39">
        <v>5.5</v>
      </c>
      <c r="I158" s="39">
        <v>4.5</v>
      </c>
      <c r="J158" s="39">
        <v>4</v>
      </c>
      <c r="K158" s="39">
        <v>4</v>
      </c>
      <c r="L158" s="39">
        <v>7</v>
      </c>
      <c r="M158" s="36"/>
      <c r="N158" s="37">
        <f>AVERAGE(I158:J158)</f>
        <v>4.25</v>
      </c>
      <c r="O158" s="59"/>
      <c r="P158" s="11"/>
      <c r="Q158" s="11"/>
      <c r="R158" s="39"/>
      <c r="S158" s="39"/>
      <c r="T158" s="39">
        <v>6.2</v>
      </c>
      <c r="U158" s="39">
        <v>5.1</v>
      </c>
      <c r="V158" s="39">
        <v>5</v>
      </c>
      <c r="W158" s="39">
        <v>4.8</v>
      </c>
      <c r="X158" s="36"/>
      <c r="Y158" s="37">
        <f>AVERAGE(U158:V158)</f>
        <v>5.05</v>
      </c>
      <c r="Z158" s="59"/>
      <c r="AA158" s="62"/>
    </row>
    <row r="159" spans="1:27" ht="12.75" customHeight="1">
      <c r="A159" s="41"/>
      <c r="B159" s="50"/>
      <c r="C159" s="41"/>
      <c r="D159" s="42"/>
      <c r="E159" s="12"/>
      <c r="F159" s="12"/>
      <c r="G159" s="12"/>
      <c r="H159" s="12"/>
      <c r="I159" s="12"/>
      <c r="J159" s="12"/>
      <c r="K159" s="12"/>
      <c r="L159" s="12"/>
      <c r="M159" s="48"/>
      <c r="N159" s="43"/>
      <c r="O159" s="68"/>
      <c r="P159" s="70"/>
      <c r="Q159" s="70"/>
      <c r="R159" s="70"/>
      <c r="S159" s="70"/>
      <c r="T159" s="70"/>
      <c r="U159" s="70"/>
      <c r="V159" s="70"/>
      <c r="W159" s="70"/>
      <c r="X159" s="68"/>
      <c r="Y159" s="52"/>
      <c r="Z159" s="68"/>
      <c r="AA159" s="71"/>
    </row>
    <row r="160" spans="1:27" ht="12.75" customHeight="1">
      <c r="A160" s="41"/>
      <c r="B160" s="50"/>
      <c r="C160" s="41"/>
      <c r="D160" s="42"/>
      <c r="E160" s="12"/>
      <c r="F160" s="12"/>
      <c r="G160" s="12"/>
      <c r="H160" s="12"/>
      <c r="I160" s="12"/>
      <c r="J160" s="12"/>
      <c r="K160" s="12"/>
      <c r="L160" s="12"/>
      <c r="M160" s="48"/>
      <c r="N160" s="43"/>
      <c r="O160" s="68"/>
      <c r="P160" s="70"/>
      <c r="Q160" s="70"/>
      <c r="R160" s="70"/>
      <c r="S160" s="70"/>
      <c r="T160" s="70"/>
      <c r="U160" s="70"/>
      <c r="V160" s="70"/>
      <c r="W160" s="70"/>
      <c r="X160" s="68"/>
      <c r="Y160" s="52"/>
      <c r="Z160" s="68"/>
      <c r="AA160" s="71"/>
    </row>
    <row r="161" spans="1:27" ht="12.75" customHeight="1">
      <c r="A161" s="41"/>
      <c r="B161" s="50"/>
      <c r="C161" s="41"/>
      <c r="D161" s="42"/>
      <c r="E161" s="12"/>
      <c r="F161" s="12"/>
      <c r="G161" s="12"/>
      <c r="H161" s="12"/>
      <c r="I161" s="12"/>
      <c r="J161" s="12"/>
      <c r="K161" s="12"/>
      <c r="L161" s="12"/>
      <c r="M161" s="48"/>
      <c r="N161" s="43"/>
      <c r="O161" s="68"/>
      <c r="P161" s="70"/>
      <c r="Q161" s="70"/>
      <c r="R161" s="70"/>
      <c r="S161" s="70"/>
      <c r="T161" s="70"/>
      <c r="U161" s="70"/>
      <c r="V161" s="70"/>
      <c r="W161" s="70"/>
      <c r="X161" s="68"/>
      <c r="Y161" s="52"/>
      <c r="Z161" s="68"/>
      <c r="AA161" s="71"/>
    </row>
    <row r="162" spans="1:27" ht="12.75" customHeight="1">
      <c r="A162" s="41"/>
      <c r="B162" s="50"/>
      <c r="C162" s="41"/>
      <c r="D162" s="42"/>
      <c r="E162" s="12"/>
      <c r="F162" s="12"/>
      <c r="G162" s="12"/>
      <c r="H162" s="12"/>
      <c r="I162" s="12"/>
      <c r="J162" s="12"/>
      <c r="K162" s="12"/>
      <c r="L162" s="12"/>
      <c r="M162" s="48"/>
      <c r="N162" s="43"/>
      <c r="O162" s="68"/>
      <c r="P162" s="70"/>
      <c r="Q162" s="70"/>
      <c r="R162" s="70"/>
      <c r="S162" s="70"/>
      <c r="T162" s="70"/>
      <c r="U162" s="70"/>
      <c r="V162" s="70"/>
      <c r="W162" s="70"/>
      <c r="X162" s="68"/>
      <c r="Y162" s="52"/>
      <c r="Z162" s="68"/>
      <c r="AA162" s="71"/>
    </row>
    <row r="163" spans="1:27" ht="12.75" customHeight="1">
      <c r="A163" s="41"/>
      <c r="B163" s="50"/>
      <c r="C163" s="41"/>
      <c r="D163" s="42"/>
      <c r="E163" s="12"/>
      <c r="F163" s="12"/>
      <c r="G163" s="12"/>
      <c r="H163" s="12"/>
      <c r="I163" s="12"/>
      <c r="J163" s="12"/>
      <c r="K163" s="12"/>
      <c r="L163" s="12"/>
      <c r="M163" s="48"/>
      <c r="N163" s="43"/>
      <c r="O163" s="68"/>
      <c r="P163" s="70"/>
      <c r="Q163" s="70"/>
      <c r="R163" s="70"/>
      <c r="S163" s="70"/>
      <c r="T163" s="70"/>
      <c r="U163" s="70"/>
      <c r="V163" s="70"/>
      <c r="W163" s="70"/>
      <c r="X163" s="68"/>
      <c r="Y163" s="52"/>
      <c r="Z163" s="68"/>
      <c r="AA163" s="71"/>
    </row>
    <row r="164" spans="1:27" ht="12.75" customHeight="1">
      <c r="A164" s="41"/>
      <c r="B164" s="50"/>
      <c r="C164" s="41"/>
      <c r="D164" s="42"/>
      <c r="E164" s="12"/>
      <c r="F164" s="12"/>
      <c r="G164" s="12"/>
      <c r="H164" s="12"/>
      <c r="I164" s="12"/>
      <c r="J164" s="12"/>
      <c r="K164" s="12"/>
      <c r="L164" s="12"/>
      <c r="M164" s="48"/>
      <c r="N164" s="43"/>
      <c r="O164" s="68"/>
      <c r="P164" s="70"/>
      <c r="Q164" s="70"/>
      <c r="R164" s="70"/>
      <c r="S164" s="70"/>
      <c r="T164" s="70"/>
      <c r="U164" s="70"/>
      <c r="V164" s="70"/>
      <c r="W164" s="70"/>
      <c r="X164" s="68"/>
      <c r="Y164" s="52"/>
      <c r="Z164" s="68"/>
      <c r="AA164" s="71"/>
    </row>
    <row r="165" spans="1:27" ht="12.75" customHeight="1">
      <c r="A165" s="41"/>
      <c r="B165" s="50"/>
      <c r="C165" s="41"/>
      <c r="D165" s="42"/>
      <c r="E165" s="12"/>
      <c r="F165" s="12"/>
      <c r="G165" s="12"/>
      <c r="H165" s="12"/>
      <c r="I165" s="12"/>
      <c r="J165" s="12"/>
      <c r="K165" s="12"/>
      <c r="L165" s="12"/>
      <c r="M165" s="48"/>
      <c r="N165" s="43"/>
      <c r="O165" s="68"/>
      <c r="P165" s="70"/>
      <c r="Q165" s="70"/>
      <c r="R165" s="70"/>
      <c r="S165" s="70"/>
      <c r="T165" s="70"/>
      <c r="U165" s="70"/>
      <c r="V165" s="70"/>
      <c r="W165" s="70"/>
      <c r="X165" s="68"/>
      <c r="Y165" s="52"/>
      <c r="Z165" s="68"/>
      <c r="AA165" s="71"/>
    </row>
    <row r="166" spans="1:27" ht="12.75" customHeight="1">
      <c r="A166" s="41"/>
      <c r="B166" s="50"/>
      <c r="C166" s="41"/>
      <c r="D166" s="42"/>
      <c r="E166" s="12"/>
      <c r="F166" s="12"/>
      <c r="G166" s="12"/>
      <c r="H166" s="12"/>
      <c r="I166" s="12"/>
      <c r="J166" s="12"/>
      <c r="K166" s="12"/>
      <c r="L166" s="12"/>
      <c r="M166" s="48"/>
      <c r="N166" s="43"/>
      <c r="O166" s="68"/>
      <c r="P166" s="70"/>
      <c r="Q166" s="70"/>
      <c r="R166" s="70"/>
      <c r="S166" s="70"/>
      <c r="T166" s="70"/>
      <c r="U166" s="70"/>
      <c r="V166" s="70"/>
      <c r="W166" s="70"/>
      <c r="X166" s="68"/>
      <c r="Y166" s="52"/>
      <c r="Z166" s="68"/>
      <c r="AA166" s="71"/>
    </row>
    <row r="167" spans="1:27" ht="12.75" customHeight="1">
      <c r="A167" s="41"/>
      <c r="B167" s="50"/>
      <c r="C167" s="41"/>
      <c r="D167" s="42"/>
      <c r="E167" s="12"/>
      <c r="F167" s="12"/>
      <c r="G167" s="12"/>
      <c r="H167" s="12"/>
      <c r="I167" s="12"/>
      <c r="J167" s="12"/>
      <c r="K167" s="12"/>
      <c r="L167" s="12"/>
      <c r="M167" s="48"/>
      <c r="N167" s="43"/>
      <c r="O167" s="68"/>
      <c r="P167" s="70"/>
      <c r="Q167" s="70"/>
      <c r="R167" s="70"/>
      <c r="S167" s="70"/>
      <c r="T167" s="70"/>
      <c r="U167" s="70"/>
      <c r="V167" s="70"/>
      <c r="W167" s="70"/>
      <c r="X167" s="68"/>
      <c r="Y167" s="52"/>
      <c r="Z167" s="68"/>
      <c r="AA167" s="71"/>
    </row>
    <row r="168" spans="1:27" ht="12.75" customHeight="1">
      <c r="A168" s="41"/>
      <c r="B168" s="50"/>
      <c r="C168" s="41"/>
      <c r="D168" s="42"/>
      <c r="E168" s="12"/>
      <c r="F168" s="12"/>
      <c r="G168" s="12"/>
      <c r="H168" s="12"/>
      <c r="I168" s="12"/>
      <c r="J168" s="12"/>
      <c r="K168" s="12"/>
      <c r="L168" s="12"/>
      <c r="M168" s="48"/>
      <c r="N168" s="43"/>
      <c r="O168" s="68"/>
      <c r="P168" s="70"/>
      <c r="Q168" s="70"/>
      <c r="R168" s="70"/>
      <c r="S168" s="70"/>
      <c r="T168" s="70"/>
      <c r="U168" s="70"/>
      <c r="V168" s="70"/>
      <c r="W168" s="70"/>
      <c r="X168" s="68"/>
      <c r="Y168" s="52"/>
      <c r="Z168" s="68"/>
      <c r="AA168" s="71"/>
    </row>
    <row r="169" spans="1:27" ht="12.75" customHeight="1">
      <c r="A169" s="41"/>
      <c r="B169" s="50"/>
      <c r="C169" s="41"/>
      <c r="D169" s="42"/>
      <c r="E169" s="12"/>
      <c r="F169" s="12"/>
      <c r="G169" s="12"/>
      <c r="H169" s="12"/>
      <c r="I169" s="12"/>
      <c r="J169" s="12"/>
      <c r="K169" s="12"/>
      <c r="L169" s="12"/>
      <c r="M169" s="48"/>
      <c r="N169" s="43"/>
      <c r="O169" s="68"/>
      <c r="P169" s="70"/>
      <c r="Q169" s="70"/>
      <c r="R169" s="70"/>
      <c r="S169" s="70"/>
      <c r="T169" s="70"/>
      <c r="U169" s="70"/>
      <c r="V169" s="70"/>
      <c r="W169" s="70"/>
      <c r="X169" s="68"/>
      <c r="Y169" s="52"/>
      <c r="Z169" s="68"/>
      <c r="AA169" s="71"/>
    </row>
    <row r="170" spans="1:27" ht="12.75" customHeight="1">
      <c r="A170" s="41"/>
      <c r="B170" s="50"/>
      <c r="C170" s="41"/>
      <c r="D170" s="42"/>
      <c r="E170" s="12"/>
      <c r="F170" s="12"/>
      <c r="G170" s="12"/>
      <c r="H170" s="12"/>
      <c r="I170" s="12"/>
      <c r="J170" s="12"/>
      <c r="K170" s="12"/>
      <c r="L170" s="12"/>
      <c r="M170" s="48"/>
      <c r="N170" s="43"/>
      <c r="O170" s="68"/>
      <c r="P170" s="70"/>
      <c r="Q170" s="70"/>
      <c r="R170" s="70"/>
      <c r="S170" s="70"/>
      <c r="T170" s="70"/>
      <c r="U170" s="70"/>
      <c r="V170" s="70"/>
      <c r="W170" s="70"/>
      <c r="X170" s="68"/>
      <c r="Y170" s="52"/>
      <c r="Z170" s="68"/>
      <c r="AA170" s="71"/>
    </row>
    <row r="171" spans="1:27" ht="12.75" customHeight="1">
      <c r="A171" s="41"/>
      <c r="B171" s="50"/>
      <c r="C171" s="41"/>
      <c r="D171" s="42"/>
      <c r="E171" s="12"/>
      <c r="F171" s="12"/>
      <c r="G171" s="12"/>
      <c r="H171" s="12"/>
      <c r="I171" s="12"/>
      <c r="J171" s="12"/>
      <c r="K171" s="12"/>
      <c r="L171" s="12"/>
      <c r="M171" s="48"/>
      <c r="N171" s="43"/>
      <c r="O171" s="68"/>
      <c r="P171" s="70"/>
      <c r="Q171" s="70"/>
      <c r="R171" s="70"/>
      <c r="S171" s="70"/>
      <c r="T171" s="70"/>
      <c r="U171" s="70"/>
      <c r="V171" s="70"/>
      <c r="W171" s="70"/>
      <c r="X171" s="68"/>
      <c r="Y171" s="52"/>
      <c r="Z171" s="68"/>
      <c r="AA171" s="71"/>
    </row>
    <row r="172" spans="1:27" ht="12.75" customHeight="1">
      <c r="A172" s="41"/>
      <c r="B172" s="50"/>
      <c r="C172" s="41"/>
      <c r="D172" s="42"/>
      <c r="E172" s="12"/>
      <c r="F172" s="12"/>
      <c r="G172" s="12"/>
      <c r="H172" s="12"/>
      <c r="I172" s="12"/>
      <c r="J172" s="12"/>
      <c r="K172" s="12"/>
      <c r="L172" s="12"/>
      <c r="M172" s="48"/>
      <c r="N172" s="43"/>
      <c r="O172" s="68"/>
      <c r="P172" s="70"/>
      <c r="Q172" s="70"/>
      <c r="R172" s="70"/>
      <c r="S172" s="70"/>
      <c r="T172" s="70"/>
      <c r="U172" s="70"/>
      <c r="V172" s="70"/>
      <c r="W172" s="70"/>
      <c r="X172" s="68"/>
      <c r="Y172" s="52"/>
      <c r="Z172" s="68"/>
      <c r="AA172" s="71"/>
    </row>
    <row r="173" spans="1:27" ht="12.75" customHeight="1">
      <c r="A173" s="41"/>
      <c r="B173" s="50"/>
      <c r="C173" s="41"/>
      <c r="D173" s="42"/>
      <c r="E173" s="12"/>
      <c r="F173" s="12"/>
      <c r="G173" s="12"/>
      <c r="H173" s="12"/>
      <c r="I173" s="12"/>
      <c r="J173" s="12"/>
      <c r="K173" s="12"/>
      <c r="L173" s="12"/>
      <c r="M173" s="48"/>
      <c r="N173" s="43"/>
      <c r="O173" s="68"/>
      <c r="P173" s="70"/>
      <c r="Q173" s="70"/>
      <c r="R173" s="70"/>
      <c r="S173" s="70"/>
      <c r="T173" s="70"/>
      <c r="U173" s="70"/>
      <c r="V173" s="70"/>
      <c r="W173" s="70"/>
      <c r="X173" s="68"/>
      <c r="Y173" s="52"/>
      <c r="Z173" s="68"/>
      <c r="AA173" s="71"/>
    </row>
    <row r="174" spans="1:27" ht="12.75" customHeight="1">
      <c r="A174" s="41"/>
      <c r="B174" s="50"/>
      <c r="C174" s="41"/>
      <c r="D174" s="42"/>
      <c r="E174" s="12"/>
      <c r="F174" s="12"/>
      <c r="G174" s="12"/>
      <c r="H174" s="12"/>
      <c r="I174" s="12"/>
      <c r="J174" s="12"/>
      <c r="K174" s="12"/>
      <c r="L174" s="12"/>
      <c r="M174" s="48"/>
      <c r="N174" s="43"/>
      <c r="O174" s="68"/>
      <c r="P174" s="70"/>
      <c r="Q174" s="70"/>
      <c r="R174" s="70"/>
      <c r="S174" s="70"/>
      <c r="T174" s="70"/>
      <c r="U174" s="70"/>
      <c r="V174" s="70"/>
      <c r="W174" s="70"/>
      <c r="X174" s="68"/>
      <c r="Y174" s="52"/>
      <c r="Z174" s="68"/>
      <c r="AA174" s="71"/>
    </row>
    <row r="175" spans="1:27" ht="12.75" customHeight="1">
      <c r="A175" s="41"/>
      <c r="B175" s="50"/>
      <c r="C175" s="41"/>
      <c r="D175" s="42"/>
      <c r="E175" s="12"/>
      <c r="F175" s="12"/>
      <c r="G175" s="12"/>
      <c r="H175" s="12"/>
      <c r="I175" s="12"/>
      <c r="J175" s="12"/>
      <c r="K175" s="12"/>
      <c r="L175" s="12"/>
      <c r="M175" s="48"/>
      <c r="N175" s="43"/>
      <c r="O175" s="68"/>
      <c r="P175" s="70"/>
      <c r="Q175" s="70"/>
      <c r="R175" s="70"/>
      <c r="S175" s="70"/>
      <c r="T175" s="70"/>
      <c r="U175" s="70"/>
      <c r="V175" s="70"/>
      <c r="W175" s="70"/>
      <c r="X175" s="68"/>
      <c r="Y175" s="52"/>
      <c r="Z175" s="68"/>
      <c r="AA175" s="71"/>
    </row>
    <row r="176" spans="1:27" ht="12.75" customHeight="1">
      <c r="A176" s="41"/>
      <c r="B176" s="50"/>
      <c r="C176" s="41"/>
      <c r="D176" s="42"/>
      <c r="E176" s="12"/>
      <c r="F176" s="12"/>
      <c r="G176" s="12"/>
      <c r="H176" s="12"/>
      <c r="I176" s="12"/>
      <c r="J176" s="12"/>
      <c r="K176" s="12"/>
      <c r="L176" s="12"/>
      <c r="M176" s="48"/>
      <c r="N176" s="43"/>
      <c r="O176" s="68"/>
      <c r="P176" s="70"/>
      <c r="Q176" s="70"/>
      <c r="R176" s="70"/>
      <c r="S176" s="70"/>
      <c r="T176" s="70"/>
      <c r="U176" s="70"/>
      <c r="V176" s="70"/>
      <c r="W176" s="70"/>
      <c r="X176" s="68"/>
      <c r="Y176" s="52"/>
      <c r="Z176" s="68"/>
      <c r="AA176" s="71"/>
    </row>
    <row r="177" spans="1:27" ht="20.25" customHeight="1">
      <c r="A177" s="41"/>
      <c r="B177" s="50"/>
      <c r="C177" s="137" t="s">
        <v>91</v>
      </c>
      <c r="Y177" s="52"/>
      <c r="Z177" s="68"/>
      <c r="AA177" s="71"/>
    </row>
    <row r="178" spans="1:27" ht="12.75" customHeight="1">
      <c r="A178" s="41"/>
      <c r="B178" s="50"/>
      <c r="C178" s="41"/>
      <c r="D178" s="42"/>
      <c r="E178" s="12"/>
      <c r="F178" s="12"/>
      <c r="G178" s="12"/>
      <c r="H178" s="12"/>
      <c r="I178" s="12"/>
      <c r="J178" s="12"/>
      <c r="K178" s="12"/>
      <c r="L178" s="12"/>
      <c r="M178" s="48"/>
      <c r="N178" s="43"/>
      <c r="O178" s="68"/>
      <c r="P178" s="70"/>
      <c r="Q178" s="70"/>
      <c r="R178" s="70"/>
      <c r="S178" s="70"/>
      <c r="T178" s="70"/>
      <c r="U178" s="70"/>
      <c r="V178" s="70"/>
      <c r="W178" s="70"/>
      <c r="X178" s="68"/>
      <c r="Y178" s="52"/>
      <c r="Z178" s="68"/>
      <c r="AA178" s="71"/>
    </row>
    <row r="179" spans="1:15" ht="21" customHeight="1">
      <c r="A179" s="41"/>
      <c r="B179" s="50"/>
      <c r="C179" s="49" t="s">
        <v>84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27" ht="20.25" customHeight="1">
      <c r="A180" s="41"/>
      <c r="B180" s="50"/>
      <c r="C180" s="49" t="s">
        <v>89</v>
      </c>
      <c r="D180" s="42"/>
      <c r="E180" s="12"/>
      <c r="G180" s="40"/>
      <c r="H180" s="40"/>
      <c r="I180" s="40"/>
      <c r="J180" s="40"/>
      <c r="K180" s="40"/>
      <c r="L180" s="40"/>
      <c r="M180" s="40"/>
      <c r="N180" s="40"/>
      <c r="O180" s="40"/>
      <c r="S180" s="47"/>
      <c r="T180" s="47"/>
      <c r="U180" s="47"/>
      <c r="V180" s="47"/>
      <c r="W180" s="47"/>
      <c r="X180" s="48"/>
      <c r="Y180" s="43"/>
      <c r="Z180" s="52"/>
      <c r="AA180" s="69"/>
    </row>
    <row r="181" spans="1:27" ht="12.75" customHeight="1" thickBot="1">
      <c r="A181" s="41"/>
      <c r="B181" s="50"/>
      <c r="C181" s="41"/>
      <c r="D181" s="42"/>
      <c r="E181" s="12"/>
      <c r="F181" s="12"/>
      <c r="G181" s="12"/>
      <c r="H181" s="12"/>
      <c r="I181" s="12"/>
      <c r="J181" s="12"/>
      <c r="K181" s="12"/>
      <c r="L181" s="12"/>
      <c r="M181" s="48"/>
      <c r="N181" s="43"/>
      <c r="O181" s="52"/>
      <c r="P181" s="70"/>
      <c r="Q181" s="70"/>
      <c r="R181" s="70"/>
      <c r="S181" s="70"/>
      <c r="T181" s="70"/>
      <c r="U181" s="70"/>
      <c r="V181" s="70"/>
      <c r="W181" s="70"/>
      <c r="X181" s="68"/>
      <c r="Y181" s="52"/>
      <c r="Z181" s="52"/>
      <c r="AA181" s="69"/>
    </row>
    <row r="182" spans="1:27" s="71" customFormat="1" ht="12.75" customHeight="1" thickBot="1">
      <c r="A182" s="4" t="s">
        <v>0</v>
      </c>
      <c r="B182" s="6" t="s">
        <v>23</v>
      </c>
      <c r="C182" s="6" t="s">
        <v>2</v>
      </c>
      <c r="D182" s="7"/>
      <c r="E182" s="142" t="s">
        <v>48</v>
      </c>
      <c r="F182" s="143"/>
      <c r="G182" s="143"/>
      <c r="H182" s="143"/>
      <c r="I182" s="143"/>
      <c r="J182" s="143"/>
      <c r="K182" s="143"/>
      <c r="L182" s="144"/>
      <c r="M182" s="6" t="s">
        <v>27</v>
      </c>
      <c r="N182" s="6" t="s">
        <v>4</v>
      </c>
      <c r="O182" s="2" t="s">
        <v>22</v>
      </c>
      <c r="P182" s="142" t="s">
        <v>49</v>
      </c>
      <c r="Q182" s="157"/>
      <c r="R182" s="157"/>
      <c r="S182" s="135"/>
      <c r="T182" s="118"/>
      <c r="U182" s="118"/>
      <c r="V182" s="118"/>
      <c r="W182" s="118"/>
      <c r="X182" s="6" t="s">
        <v>27</v>
      </c>
      <c r="Y182" s="6" t="s">
        <v>4</v>
      </c>
      <c r="Z182" s="2" t="s">
        <v>22</v>
      </c>
      <c r="AA182" s="13" t="s">
        <v>22</v>
      </c>
    </row>
    <row r="183" spans="1:27" s="71" customFormat="1" ht="12.75" customHeight="1" thickBot="1">
      <c r="A183" s="5" t="s">
        <v>1</v>
      </c>
      <c r="B183" s="17"/>
      <c r="C183" s="17"/>
      <c r="D183" s="8"/>
      <c r="E183" s="9" t="s">
        <v>3</v>
      </c>
      <c r="F183" s="9" t="s">
        <v>18</v>
      </c>
      <c r="G183" s="10" t="s">
        <v>19</v>
      </c>
      <c r="H183" s="9" t="s">
        <v>3</v>
      </c>
      <c r="I183" s="9" t="s">
        <v>18</v>
      </c>
      <c r="J183" s="10" t="s">
        <v>19</v>
      </c>
      <c r="K183" s="10" t="s">
        <v>20</v>
      </c>
      <c r="L183" s="10" t="s">
        <v>20</v>
      </c>
      <c r="M183" s="17"/>
      <c r="N183" s="17" t="s">
        <v>21</v>
      </c>
      <c r="O183" s="1"/>
      <c r="P183" s="9" t="s">
        <v>3</v>
      </c>
      <c r="Q183" s="9" t="s">
        <v>18</v>
      </c>
      <c r="R183" s="10" t="s">
        <v>19</v>
      </c>
      <c r="S183" s="10" t="s">
        <v>20</v>
      </c>
      <c r="T183" s="9" t="s">
        <v>3</v>
      </c>
      <c r="U183" s="9" t="s">
        <v>18</v>
      </c>
      <c r="V183" s="10" t="s">
        <v>19</v>
      </c>
      <c r="W183" s="10" t="s">
        <v>20</v>
      </c>
      <c r="X183" s="17"/>
      <c r="Y183" s="17" t="s">
        <v>21</v>
      </c>
      <c r="Z183" s="1"/>
      <c r="AA183" s="15"/>
    </row>
    <row r="184" spans="1:27" ht="12.75" customHeight="1">
      <c r="A184" s="18"/>
      <c r="B184" s="45"/>
      <c r="C184" s="20"/>
      <c r="D184" s="22" t="s">
        <v>24</v>
      </c>
      <c r="E184" s="138">
        <v>3.8</v>
      </c>
      <c r="F184" s="138">
        <v>4.8</v>
      </c>
      <c r="G184" s="138">
        <v>5</v>
      </c>
      <c r="H184" s="115">
        <v>6</v>
      </c>
      <c r="I184" s="115">
        <v>5</v>
      </c>
      <c r="J184" s="115">
        <v>5.4</v>
      </c>
      <c r="K184" s="115">
        <v>3.8</v>
      </c>
      <c r="L184" s="138">
        <v>5</v>
      </c>
      <c r="M184" s="53"/>
      <c r="N184" s="147">
        <f>AVERAGE(I184:J184)</f>
        <v>5.2</v>
      </c>
      <c r="O184" s="58"/>
      <c r="P184" s="149"/>
      <c r="Q184" s="138"/>
      <c r="R184" s="138"/>
      <c r="S184" s="138"/>
      <c r="T184" s="121">
        <v>6.5</v>
      </c>
      <c r="U184" s="121">
        <v>6.3</v>
      </c>
      <c r="V184" s="121">
        <v>5.9</v>
      </c>
      <c r="W184" s="121">
        <v>5.7</v>
      </c>
      <c r="X184" s="100"/>
      <c r="Y184" s="147">
        <f>AVERAGE(U184:V184)</f>
        <v>6.1</v>
      </c>
      <c r="Z184" s="58"/>
      <c r="AA184" s="60"/>
    </row>
    <row r="185" spans="1:27" ht="12.75" customHeight="1">
      <c r="A185" s="18" t="s">
        <v>5</v>
      </c>
      <c r="B185" s="45" t="s">
        <v>5</v>
      </c>
      <c r="C185" s="132" t="s">
        <v>75</v>
      </c>
      <c r="D185" s="24" t="s">
        <v>25</v>
      </c>
      <c r="E185" s="139"/>
      <c r="F185" s="139"/>
      <c r="G185" s="139"/>
      <c r="H185" s="116"/>
      <c r="I185" s="116"/>
      <c r="J185" s="116"/>
      <c r="K185" s="116"/>
      <c r="L185" s="139"/>
      <c r="M185" s="54"/>
      <c r="N185" s="148"/>
      <c r="O185" s="58">
        <f>SUM(N184+N186-M184)</f>
        <v>11</v>
      </c>
      <c r="P185" s="150"/>
      <c r="Q185" s="139"/>
      <c r="R185" s="139"/>
      <c r="S185" s="139"/>
      <c r="T185" s="122"/>
      <c r="U185" s="122"/>
      <c r="V185" s="122"/>
      <c r="W185" s="122"/>
      <c r="X185" s="54"/>
      <c r="Y185" s="148"/>
      <c r="Z185" s="58">
        <f>SUM(Y184+Y186-X184)</f>
        <v>12.85</v>
      </c>
      <c r="AA185" s="61">
        <f>SUM(O185,Z185)</f>
        <v>23.85</v>
      </c>
    </row>
    <row r="186" spans="1:27" ht="12.75" customHeight="1" thickBot="1">
      <c r="A186" s="19"/>
      <c r="B186" s="46"/>
      <c r="C186" s="21"/>
      <c r="D186" s="17" t="s">
        <v>26</v>
      </c>
      <c r="E186" s="11">
        <v>5.9</v>
      </c>
      <c r="F186" s="11">
        <v>6.4</v>
      </c>
      <c r="G186" s="39">
        <v>6.5</v>
      </c>
      <c r="H186" s="39">
        <v>6</v>
      </c>
      <c r="I186" s="39">
        <v>5.8</v>
      </c>
      <c r="J186" s="39">
        <v>5.8</v>
      </c>
      <c r="K186" s="39">
        <v>5.8</v>
      </c>
      <c r="L186" s="39">
        <v>7</v>
      </c>
      <c r="M186" s="36"/>
      <c r="N186" s="37">
        <f>AVERAGE(I186:J186)</f>
        <v>5.8</v>
      </c>
      <c r="O186" s="59"/>
      <c r="P186" s="11"/>
      <c r="Q186" s="11"/>
      <c r="R186" s="39"/>
      <c r="S186" s="39"/>
      <c r="T186" s="39">
        <v>6.9</v>
      </c>
      <c r="U186" s="39">
        <v>6.8</v>
      </c>
      <c r="V186" s="39">
        <v>6.7</v>
      </c>
      <c r="W186" s="39">
        <v>5.2</v>
      </c>
      <c r="X186" s="36"/>
      <c r="Y186" s="37">
        <f>AVERAGE(U186:V186)</f>
        <v>6.75</v>
      </c>
      <c r="Z186" s="59"/>
      <c r="AA186" s="62"/>
    </row>
    <row r="187" spans="1:27" ht="12.75" customHeight="1">
      <c r="A187" s="18"/>
      <c r="B187" s="45"/>
      <c r="C187" s="20"/>
      <c r="D187" s="22" t="s">
        <v>24</v>
      </c>
      <c r="E187" s="138">
        <v>4.1</v>
      </c>
      <c r="F187" s="138">
        <v>4.8</v>
      </c>
      <c r="G187" s="138">
        <v>5</v>
      </c>
      <c r="H187" s="115">
        <v>4.8</v>
      </c>
      <c r="I187" s="115">
        <v>4.2</v>
      </c>
      <c r="J187" s="115">
        <v>4</v>
      </c>
      <c r="K187" s="115">
        <v>3.1</v>
      </c>
      <c r="L187" s="138">
        <v>5</v>
      </c>
      <c r="M187" s="53"/>
      <c r="N187" s="147">
        <f>AVERAGE(I187:J187)</f>
        <v>4.1</v>
      </c>
      <c r="O187" s="58"/>
      <c r="P187" s="149"/>
      <c r="Q187" s="138"/>
      <c r="R187" s="138"/>
      <c r="S187" s="138"/>
      <c r="T187" s="121">
        <v>4.3</v>
      </c>
      <c r="U187" s="121">
        <v>3.3</v>
      </c>
      <c r="V187" s="121">
        <v>3.3</v>
      </c>
      <c r="W187" s="121">
        <v>2.8</v>
      </c>
      <c r="X187" s="100"/>
      <c r="Y187" s="147">
        <f>AVERAGE(U187:V187)</f>
        <v>3.3</v>
      </c>
      <c r="Z187" s="58"/>
      <c r="AA187" s="60"/>
    </row>
    <row r="188" spans="1:27" ht="12.75" customHeight="1">
      <c r="A188" s="18" t="s">
        <v>6</v>
      </c>
      <c r="B188" s="45" t="s">
        <v>9</v>
      </c>
      <c r="C188" s="127" t="s">
        <v>71</v>
      </c>
      <c r="D188" s="24" t="s">
        <v>25</v>
      </c>
      <c r="E188" s="139"/>
      <c r="F188" s="139"/>
      <c r="G188" s="139"/>
      <c r="H188" s="116"/>
      <c r="I188" s="116"/>
      <c r="J188" s="116"/>
      <c r="K188" s="116"/>
      <c r="L188" s="139"/>
      <c r="M188" s="54"/>
      <c r="N188" s="148"/>
      <c r="O188" s="58">
        <f>SUM(N187+N189-M187)</f>
        <v>9.2</v>
      </c>
      <c r="P188" s="150"/>
      <c r="Q188" s="139"/>
      <c r="R188" s="139"/>
      <c r="S188" s="139"/>
      <c r="T188" s="122"/>
      <c r="U188" s="122"/>
      <c r="V188" s="122"/>
      <c r="W188" s="122"/>
      <c r="X188" s="54"/>
      <c r="Y188" s="148"/>
      <c r="Z188" s="58">
        <f>SUM(Y187+Y189-X187)</f>
        <v>8.399999999999999</v>
      </c>
      <c r="AA188" s="61">
        <f>SUM(O188,Z188)</f>
        <v>17.599999999999998</v>
      </c>
    </row>
    <row r="189" spans="1:27" ht="12.75" customHeight="1" thickBot="1">
      <c r="A189" s="19"/>
      <c r="B189" s="46"/>
      <c r="C189" s="21"/>
      <c r="D189" s="17" t="s">
        <v>26</v>
      </c>
      <c r="E189" s="11">
        <v>6.4</v>
      </c>
      <c r="F189" s="11">
        <v>6.5</v>
      </c>
      <c r="G189" s="39">
        <v>6.8</v>
      </c>
      <c r="H189" s="39">
        <v>5.6</v>
      </c>
      <c r="I189" s="39">
        <v>5.2</v>
      </c>
      <c r="J189" s="39">
        <v>5</v>
      </c>
      <c r="K189" s="39">
        <v>4.4</v>
      </c>
      <c r="L189" s="39">
        <v>7</v>
      </c>
      <c r="M189" s="36"/>
      <c r="N189" s="37">
        <f>AVERAGE(I189:J189)</f>
        <v>5.1</v>
      </c>
      <c r="O189" s="59"/>
      <c r="P189" s="11"/>
      <c r="Q189" s="11"/>
      <c r="R189" s="39"/>
      <c r="S189" s="39"/>
      <c r="T189" s="39">
        <v>5.5</v>
      </c>
      <c r="U189" s="39">
        <v>5.4</v>
      </c>
      <c r="V189" s="39">
        <v>4.8</v>
      </c>
      <c r="W189" s="39">
        <v>3.8</v>
      </c>
      <c r="X189" s="36"/>
      <c r="Y189" s="37">
        <f>AVERAGE(U189:V189)</f>
        <v>5.1</v>
      </c>
      <c r="Z189" s="59"/>
      <c r="AA189" s="62"/>
    </row>
    <row r="190" spans="1:27" ht="12.75" customHeight="1">
      <c r="A190" s="18"/>
      <c r="B190" s="45"/>
      <c r="C190" s="20"/>
      <c r="D190" s="22" t="s">
        <v>24</v>
      </c>
      <c r="E190" s="138">
        <v>3.5</v>
      </c>
      <c r="F190" s="138">
        <v>4</v>
      </c>
      <c r="G190" s="138">
        <v>4.2</v>
      </c>
      <c r="H190" s="115">
        <v>6.7</v>
      </c>
      <c r="I190" s="115">
        <v>5.7</v>
      </c>
      <c r="J190" s="115">
        <v>5.5</v>
      </c>
      <c r="K190" s="115">
        <v>5</v>
      </c>
      <c r="L190" s="138">
        <v>5</v>
      </c>
      <c r="M190" s="53"/>
      <c r="N190" s="147">
        <f>AVERAGE(I190:J190)</f>
        <v>5.6</v>
      </c>
      <c r="O190" s="58"/>
      <c r="P190" s="149"/>
      <c r="Q190" s="138"/>
      <c r="R190" s="138"/>
      <c r="S190" s="138"/>
      <c r="T190" s="121">
        <v>5.7</v>
      </c>
      <c r="U190" s="121">
        <v>5.5</v>
      </c>
      <c r="V190" s="121">
        <v>5.5</v>
      </c>
      <c r="W190" s="121">
        <v>5.2</v>
      </c>
      <c r="X190" s="100"/>
      <c r="Y190" s="147">
        <f>AVERAGE(U190:V190)</f>
        <v>5.5</v>
      </c>
      <c r="Z190" s="58"/>
      <c r="AA190" s="60"/>
    </row>
    <row r="191" spans="1:27" ht="12.75" customHeight="1">
      <c r="A191" s="18" t="s">
        <v>7</v>
      </c>
      <c r="B191" s="45" t="s">
        <v>6</v>
      </c>
      <c r="C191" s="133" t="s">
        <v>60</v>
      </c>
      <c r="D191" s="24" t="s">
        <v>25</v>
      </c>
      <c r="E191" s="139"/>
      <c r="F191" s="139"/>
      <c r="G191" s="139"/>
      <c r="H191" s="116"/>
      <c r="I191" s="116"/>
      <c r="J191" s="116"/>
      <c r="K191" s="116"/>
      <c r="L191" s="139"/>
      <c r="M191" s="54"/>
      <c r="N191" s="148"/>
      <c r="O191" s="58">
        <f>SUM(N190+N192-M190)</f>
        <v>11.049999999999999</v>
      </c>
      <c r="P191" s="150"/>
      <c r="Q191" s="139"/>
      <c r="R191" s="139"/>
      <c r="S191" s="139"/>
      <c r="T191" s="122"/>
      <c r="U191" s="122"/>
      <c r="V191" s="122"/>
      <c r="W191" s="122"/>
      <c r="X191" s="54"/>
      <c r="Y191" s="148"/>
      <c r="Z191" s="58">
        <f>SUM(Y190+Y192-X190)</f>
        <v>11.9</v>
      </c>
      <c r="AA191" s="61">
        <f>SUM(O191,Z191)</f>
        <v>22.95</v>
      </c>
    </row>
    <row r="192" spans="1:27" ht="12.75" customHeight="1" thickBot="1">
      <c r="A192" s="19"/>
      <c r="B192" s="46"/>
      <c r="C192" s="21"/>
      <c r="D192" s="17" t="s">
        <v>26</v>
      </c>
      <c r="E192" s="11">
        <v>5.6</v>
      </c>
      <c r="F192" s="11">
        <v>5.7</v>
      </c>
      <c r="G192" s="39">
        <v>6.2</v>
      </c>
      <c r="H192" s="39">
        <v>6</v>
      </c>
      <c r="I192" s="39">
        <v>5.6</v>
      </c>
      <c r="J192" s="39">
        <v>5.3</v>
      </c>
      <c r="K192" s="39">
        <v>5.2</v>
      </c>
      <c r="L192" s="39">
        <v>7</v>
      </c>
      <c r="M192" s="36"/>
      <c r="N192" s="37">
        <f>AVERAGE(I192:J192)</f>
        <v>5.449999999999999</v>
      </c>
      <c r="O192" s="59"/>
      <c r="P192" s="11"/>
      <c r="Q192" s="11"/>
      <c r="R192" s="39"/>
      <c r="S192" s="39"/>
      <c r="T192" s="39">
        <v>6.8</v>
      </c>
      <c r="U192" s="39">
        <v>6.5</v>
      </c>
      <c r="V192" s="39">
        <v>6.3</v>
      </c>
      <c r="W192" s="39">
        <v>5</v>
      </c>
      <c r="X192" s="36"/>
      <c r="Y192" s="37">
        <f>AVERAGE(U192:V192)</f>
        <v>6.4</v>
      </c>
      <c r="Z192" s="59"/>
      <c r="AA192" s="62"/>
    </row>
    <row r="193" spans="1:27" ht="12.75" customHeight="1">
      <c r="A193" s="18"/>
      <c r="B193" s="45"/>
      <c r="C193" s="20"/>
      <c r="D193" s="22" t="s">
        <v>24</v>
      </c>
      <c r="E193" s="138">
        <v>3.2</v>
      </c>
      <c r="F193" s="138">
        <v>3.6</v>
      </c>
      <c r="G193" s="138">
        <v>3.7</v>
      </c>
      <c r="H193" s="115">
        <v>5.5</v>
      </c>
      <c r="I193" s="115">
        <v>4.7</v>
      </c>
      <c r="J193" s="115">
        <v>4.6</v>
      </c>
      <c r="K193" s="115">
        <v>4.4</v>
      </c>
      <c r="L193" s="138">
        <v>5</v>
      </c>
      <c r="M193" s="53"/>
      <c r="N193" s="147">
        <f>AVERAGE(I193:J193)</f>
        <v>4.65</v>
      </c>
      <c r="O193" s="58"/>
      <c r="P193" s="149"/>
      <c r="Q193" s="138"/>
      <c r="R193" s="138"/>
      <c r="S193" s="138"/>
      <c r="T193" s="121">
        <v>5.5</v>
      </c>
      <c r="U193" s="121">
        <v>5.4</v>
      </c>
      <c r="V193" s="121">
        <v>5.1</v>
      </c>
      <c r="W193" s="121">
        <v>4.6</v>
      </c>
      <c r="X193" s="100"/>
      <c r="Y193" s="147">
        <f>AVERAGE(U193:V193)</f>
        <v>5.25</v>
      </c>
      <c r="Z193" s="58"/>
      <c r="AA193" s="60"/>
    </row>
    <row r="194" spans="1:27" ht="12.75" customHeight="1">
      <c r="A194" s="18" t="s">
        <v>8</v>
      </c>
      <c r="B194" s="45" t="s">
        <v>7</v>
      </c>
      <c r="C194" s="133" t="s">
        <v>76</v>
      </c>
      <c r="D194" s="24" t="s">
        <v>25</v>
      </c>
      <c r="E194" s="139"/>
      <c r="F194" s="139"/>
      <c r="G194" s="139"/>
      <c r="H194" s="116"/>
      <c r="I194" s="116"/>
      <c r="J194" s="116"/>
      <c r="K194" s="116"/>
      <c r="L194" s="139"/>
      <c r="M194" s="54"/>
      <c r="N194" s="148"/>
      <c r="O194" s="58">
        <f>SUM(N193+N195-M193)</f>
        <v>10.5</v>
      </c>
      <c r="P194" s="150"/>
      <c r="Q194" s="139"/>
      <c r="R194" s="139"/>
      <c r="S194" s="139"/>
      <c r="T194" s="122"/>
      <c r="U194" s="122"/>
      <c r="V194" s="122"/>
      <c r="W194" s="122"/>
      <c r="X194" s="54"/>
      <c r="Y194" s="148"/>
      <c r="Z194" s="58">
        <f>SUM(Y193+Y195-X193)</f>
        <v>10.75</v>
      </c>
      <c r="AA194" s="61">
        <f>SUM(O194,Z194)</f>
        <v>21.25</v>
      </c>
    </row>
    <row r="195" spans="1:27" ht="12.75" customHeight="1" thickBot="1">
      <c r="A195" s="19"/>
      <c r="B195" s="46"/>
      <c r="C195" s="21"/>
      <c r="D195" s="17" t="s">
        <v>26</v>
      </c>
      <c r="E195" s="11">
        <v>5</v>
      </c>
      <c r="F195" s="11">
        <v>5.7</v>
      </c>
      <c r="G195" s="39">
        <v>5.8</v>
      </c>
      <c r="H195" s="39">
        <v>6.5</v>
      </c>
      <c r="I195" s="39">
        <v>6.2</v>
      </c>
      <c r="J195" s="39">
        <v>5.5</v>
      </c>
      <c r="K195" s="39">
        <v>5</v>
      </c>
      <c r="L195" s="39">
        <v>7</v>
      </c>
      <c r="M195" s="36"/>
      <c r="N195" s="37">
        <f>AVERAGE(I195:J195)</f>
        <v>5.85</v>
      </c>
      <c r="O195" s="59"/>
      <c r="P195" s="11"/>
      <c r="Q195" s="11"/>
      <c r="R195" s="39"/>
      <c r="S195" s="39"/>
      <c r="T195" s="39">
        <v>6.2</v>
      </c>
      <c r="U195" s="39">
        <v>5.8</v>
      </c>
      <c r="V195" s="39">
        <v>5.2</v>
      </c>
      <c r="W195" s="39">
        <v>4.7</v>
      </c>
      <c r="X195" s="36"/>
      <c r="Y195" s="37">
        <f>AVERAGE(U195:V195)</f>
        <v>5.5</v>
      </c>
      <c r="Z195" s="59"/>
      <c r="AA195" s="62"/>
    </row>
    <row r="196" spans="1:27" ht="12.75" customHeight="1">
      <c r="A196" s="18"/>
      <c r="B196" s="45"/>
      <c r="C196" s="20"/>
      <c r="D196" s="22" t="s">
        <v>24</v>
      </c>
      <c r="E196" s="138">
        <v>3.8</v>
      </c>
      <c r="F196" s="138">
        <v>4.8</v>
      </c>
      <c r="G196" s="138">
        <v>5</v>
      </c>
      <c r="H196" s="115">
        <v>4.7</v>
      </c>
      <c r="I196" s="115">
        <v>3.7</v>
      </c>
      <c r="J196" s="115">
        <v>4.3</v>
      </c>
      <c r="K196" s="115">
        <v>2.4</v>
      </c>
      <c r="L196" s="138">
        <v>5</v>
      </c>
      <c r="M196" s="53"/>
      <c r="N196" s="147">
        <f>AVERAGE(I196:J196)</f>
        <v>4</v>
      </c>
      <c r="O196" s="58"/>
      <c r="P196" s="149"/>
      <c r="Q196" s="138"/>
      <c r="R196" s="138"/>
      <c r="S196" s="138"/>
      <c r="T196" s="121">
        <v>4.8</v>
      </c>
      <c r="U196" s="121">
        <v>4.7</v>
      </c>
      <c r="V196" s="121">
        <v>4.4</v>
      </c>
      <c r="W196" s="121">
        <v>3.6</v>
      </c>
      <c r="X196" s="100"/>
      <c r="Y196" s="147">
        <f>AVERAGE(U196:V196)</f>
        <v>4.550000000000001</v>
      </c>
      <c r="Z196" s="58"/>
      <c r="AA196" s="60"/>
    </row>
    <row r="197" spans="1:27" ht="12.75" customHeight="1">
      <c r="A197" s="18" t="s">
        <v>9</v>
      </c>
      <c r="B197" s="45" t="s">
        <v>8</v>
      </c>
      <c r="C197" s="133" t="s">
        <v>77</v>
      </c>
      <c r="D197" s="24" t="s">
        <v>25</v>
      </c>
      <c r="E197" s="139"/>
      <c r="F197" s="139"/>
      <c r="G197" s="139"/>
      <c r="H197" s="116"/>
      <c r="I197" s="116"/>
      <c r="J197" s="116"/>
      <c r="K197" s="116"/>
      <c r="L197" s="139"/>
      <c r="M197" s="54"/>
      <c r="N197" s="148"/>
      <c r="O197" s="58">
        <f>SUM(N196+N198-M196)</f>
        <v>9.25</v>
      </c>
      <c r="P197" s="150"/>
      <c r="Q197" s="139"/>
      <c r="R197" s="139"/>
      <c r="S197" s="139"/>
      <c r="T197" s="122"/>
      <c r="U197" s="122"/>
      <c r="V197" s="122"/>
      <c r="W197" s="122"/>
      <c r="X197" s="54"/>
      <c r="Y197" s="148"/>
      <c r="Z197" s="58">
        <f>SUM(Y196+Y198-X196)</f>
        <v>9.75</v>
      </c>
      <c r="AA197" s="61">
        <f>SUM(O197,Z197)</f>
        <v>19</v>
      </c>
    </row>
    <row r="198" spans="1:27" ht="12.75" customHeight="1" thickBot="1">
      <c r="A198" s="19"/>
      <c r="B198" s="46"/>
      <c r="C198" s="21"/>
      <c r="D198" s="17" t="s">
        <v>26</v>
      </c>
      <c r="E198" s="11">
        <v>5.9</v>
      </c>
      <c r="F198" s="11">
        <v>6.4</v>
      </c>
      <c r="G198" s="39">
        <v>6.5</v>
      </c>
      <c r="H198" s="39">
        <v>5.6</v>
      </c>
      <c r="I198" s="39">
        <v>5.4</v>
      </c>
      <c r="J198" s="39">
        <v>5.1</v>
      </c>
      <c r="K198" s="39">
        <v>4</v>
      </c>
      <c r="L198" s="39">
        <v>7</v>
      </c>
      <c r="M198" s="36"/>
      <c r="N198" s="37">
        <f>AVERAGE(I198:J198)</f>
        <v>5.25</v>
      </c>
      <c r="O198" s="59"/>
      <c r="P198" s="11"/>
      <c r="Q198" s="11"/>
      <c r="R198" s="39"/>
      <c r="S198" s="39"/>
      <c r="T198" s="39">
        <v>6.3</v>
      </c>
      <c r="U198" s="39">
        <v>5.3</v>
      </c>
      <c r="V198" s="39">
        <v>5.1</v>
      </c>
      <c r="W198" s="39">
        <v>4.6</v>
      </c>
      <c r="X198" s="36"/>
      <c r="Y198" s="37">
        <f>AVERAGE(U198:V198)</f>
        <v>5.199999999999999</v>
      </c>
      <c r="Z198" s="59"/>
      <c r="AA198" s="62"/>
    </row>
    <row r="199" spans="1:27" ht="12.75" customHeight="1">
      <c r="A199" s="18"/>
      <c r="B199" s="45"/>
      <c r="C199" s="20"/>
      <c r="D199" s="22" t="s">
        <v>24</v>
      </c>
      <c r="E199" s="138">
        <v>3.8</v>
      </c>
      <c r="F199" s="138">
        <v>4.8</v>
      </c>
      <c r="G199" s="138">
        <v>5</v>
      </c>
      <c r="H199" s="115">
        <v>5</v>
      </c>
      <c r="I199" s="115">
        <v>3.2</v>
      </c>
      <c r="J199" s="115">
        <v>3.8</v>
      </c>
      <c r="K199" s="115">
        <v>2</v>
      </c>
      <c r="L199" s="138">
        <v>5</v>
      </c>
      <c r="M199" s="53"/>
      <c r="N199" s="147">
        <f>AVERAGE(I199:J199)</f>
        <v>3.5</v>
      </c>
      <c r="O199" s="58"/>
      <c r="P199" s="149"/>
      <c r="Q199" s="138"/>
      <c r="R199" s="138"/>
      <c r="S199" s="138"/>
      <c r="T199" s="121">
        <v>3.9</v>
      </c>
      <c r="U199" s="121">
        <v>3.7</v>
      </c>
      <c r="V199" s="121">
        <v>3</v>
      </c>
      <c r="W199" s="121">
        <v>2.7</v>
      </c>
      <c r="X199" s="100"/>
      <c r="Y199" s="147">
        <f>AVERAGE(U199:V199)</f>
        <v>3.35</v>
      </c>
      <c r="Z199" s="58"/>
      <c r="AA199" s="60"/>
    </row>
    <row r="200" spans="1:27" ht="12.75" customHeight="1">
      <c r="A200" s="18" t="s">
        <v>10</v>
      </c>
      <c r="B200" s="45" t="s">
        <v>11</v>
      </c>
      <c r="C200" s="133" t="s">
        <v>55</v>
      </c>
      <c r="D200" s="24" t="s">
        <v>25</v>
      </c>
      <c r="E200" s="139"/>
      <c r="F200" s="139"/>
      <c r="G200" s="139"/>
      <c r="H200" s="116"/>
      <c r="I200" s="116"/>
      <c r="J200" s="116"/>
      <c r="K200" s="116"/>
      <c r="L200" s="139"/>
      <c r="M200" s="54"/>
      <c r="N200" s="148"/>
      <c r="O200" s="58">
        <f>SUM(N199+N201-M199)</f>
        <v>8.8</v>
      </c>
      <c r="P200" s="150"/>
      <c r="Q200" s="139"/>
      <c r="R200" s="139"/>
      <c r="S200" s="139"/>
      <c r="T200" s="122"/>
      <c r="U200" s="122"/>
      <c r="V200" s="122"/>
      <c r="W200" s="122"/>
      <c r="X200" s="54"/>
      <c r="Y200" s="148"/>
      <c r="Z200" s="58">
        <f>SUM(Y199+Y201-X199)</f>
        <v>7.75</v>
      </c>
      <c r="AA200" s="61">
        <f>SUM(O200,Z200)</f>
        <v>16.55</v>
      </c>
    </row>
    <row r="201" spans="1:27" ht="12.75" customHeight="1" thickBot="1">
      <c r="A201" s="19"/>
      <c r="B201" s="46"/>
      <c r="C201" s="21"/>
      <c r="D201" s="17" t="s">
        <v>26</v>
      </c>
      <c r="E201" s="11">
        <v>5.9</v>
      </c>
      <c r="F201" s="11">
        <v>6.4</v>
      </c>
      <c r="G201" s="39">
        <v>6.5</v>
      </c>
      <c r="H201" s="39">
        <v>6.2</v>
      </c>
      <c r="I201" s="39">
        <v>5.4</v>
      </c>
      <c r="J201" s="39">
        <v>5.2</v>
      </c>
      <c r="K201" s="39">
        <v>4</v>
      </c>
      <c r="L201" s="39">
        <v>7</v>
      </c>
      <c r="M201" s="36"/>
      <c r="N201" s="37">
        <f>AVERAGE(I201:J201)</f>
        <v>5.300000000000001</v>
      </c>
      <c r="O201" s="59"/>
      <c r="P201" s="11"/>
      <c r="Q201" s="11"/>
      <c r="R201" s="39"/>
      <c r="S201" s="39"/>
      <c r="T201" s="39">
        <v>4.9</v>
      </c>
      <c r="U201" s="39">
        <v>4.5</v>
      </c>
      <c r="V201" s="39">
        <v>4.3</v>
      </c>
      <c r="W201" s="39">
        <v>3.6</v>
      </c>
      <c r="X201" s="36"/>
      <c r="Y201" s="37">
        <f>AVERAGE(U201:V201)</f>
        <v>4.4</v>
      </c>
      <c r="Z201" s="59"/>
      <c r="AA201" s="62"/>
    </row>
    <row r="202" spans="1:27" ht="12.75" customHeight="1">
      <c r="A202" s="18"/>
      <c r="B202" s="45"/>
      <c r="C202" s="20"/>
      <c r="D202" s="22" t="s">
        <v>24</v>
      </c>
      <c r="E202" s="138">
        <v>3.8</v>
      </c>
      <c r="F202" s="138">
        <v>4.8</v>
      </c>
      <c r="G202" s="138">
        <v>5</v>
      </c>
      <c r="H202" s="115">
        <v>4.9</v>
      </c>
      <c r="I202" s="115">
        <v>3.7</v>
      </c>
      <c r="J202" s="115">
        <v>3.7</v>
      </c>
      <c r="K202" s="115">
        <v>2.8</v>
      </c>
      <c r="L202" s="138">
        <v>5</v>
      </c>
      <c r="M202" s="53"/>
      <c r="N202" s="147">
        <f>AVERAGE(I202:J202)</f>
        <v>3.7</v>
      </c>
      <c r="O202" s="58"/>
      <c r="P202" s="149"/>
      <c r="Q202" s="138"/>
      <c r="R202" s="138"/>
      <c r="S202" s="138"/>
      <c r="T202" s="121">
        <v>4.1</v>
      </c>
      <c r="U202" s="121">
        <v>3.8</v>
      </c>
      <c r="V202" s="121">
        <v>3.8</v>
      </c>
      <c r="W202" s="121">
        <v>3.1</v>
      </c>
      <c r="X202" s="100"/>
      <c r="Y202" s="147">
        <f>AVERAGE(U202:V202)</f>
        <v>3.8</v>
      </c>
      <c r="Z202" s="58"/>
      <c r="AA202" s="60"/>
    </row>
    <row r="203" spans="1:27" ht="12.75" customHeight="1">
      <c r="A203" s="18" t="s">
        <v>11</v>
      </c>
      <c r="B203" s="45" t="s">
        <v>10</v>
      </c>
      <c r="C203" s="134" t="s">
        <v>83</v>
      </c>
      <c r="D203" s="24" t="s">
        <v>25</v>
      </c>
      <c r="E203" s="139"/>
      <c r="F203" s="139"/>
      <c r="G203" s="139"/>
      <c r="H203" s="116"/>
      <c r="I203" s="116"/>
      <c r="J203" s="116"/>
      <c r="K203" s="116"/>
      <c r="L203" s="139"/>
      <c r="M203" s="54"/>
      <c r="N203" s="148"/>
      <c r="O203" s="58">
        <f>SUM(N202+N204-M202)</f>
        <v>8.850000000000001</v>
      </c>
      <c r="P203" s="150"/>
      <c r="Q203" s="139"/>
      <c r="R203" s="139"/>
      <c r="S203" s="139"/>
      <c r="T203" s="122"/>
      <c r="U203" s="122"/>
      <c r="V203" s="122"/>
      <c r="W203" s="122"/>
      <c r="X203" s="54"/>
      <c r="Y203" s="148"/>
      <c r="Z203" s="58">
        <f>SUM(Y202+Y204-X202)</f>
        <v>7.8</v>
      </c>
      <c r="AA203" s="61">
        <f>SUM(O203,Z203)</f>
        <v>16.650000000000002</v>
      </c>
    </row>
    <row r="204" spans="1:27" ht="12.75" customHeight="1" thickBot="1">
      <c r="A204" s="19"/>
      <c r="B204" s="46"/>
      <c r="C204" s="21"/>
      <c r="D204" s="17" t="s">
        <v>26</v>
      </c>
      <c r="E204" s="11">
        <v>5.9</v>
      </c>
      <c r="F204" s="11">
        <v>6.4</v>
      </c>
      <c r="G204" s="39">
        <v>6.5</v>
      </c>
      <c r="H204" s="39">
        <v>5.3</v>
      </c>
      <c r="I204" s="39">
        <v>5.3</v>
      </c>
      <c r="J204" s="39">
        <v>5</v>
      </c>
      <c r="K204" s="39">
        <v>4</v>
      </c>
      <c r="L204" s="39">
        <v>7</v>
      </c>
      <c r="M204" s="36"/>
      <c r="N204" s="37">
        <f>AVERAGE(I204:J204)</f>
        <v>5.15</v>
      </c>
      <c r="O204" s="59"/>
      <c r="P204" s="11"/>
      <c r="Q204" s="11"/>
      <c r="R204" s="39"/>
      <c r="S204" s="39"/>
      <c r="T204" s="39">
        <v>4.2</v>
      </c>
      <c r="U204" s="39">
        <v>4</v>
      </c>
      <c r="V204" s="39">
        <v>4</v>
      </c>
      <c r="W204" s="39">
        <v>3.9</v>
      </c>
      <c r="X204" s="36"/>
      <c r="Y204" s="37">
        <f>AVERAGE(U204:V204)</f>
        <v>4</v>
      </c>
      <c r="Z204" s="59"/>
      <c r="AA204" s="62"/>
    </row>
    <row r="205" spans="1:26" ht="12.75" customHeight="1">
      <c r="A205" s="41"/>
      <c r="B205" s="50"/>
      <c r="C205" s="41"/>
      <c r="D205" s="42"/>
      <c r="E205" s="47"/>
      <c r="F205" s="47"/>
      <c r="G205" s="47"/>
      <c r="H205" s="47"/>
      <c r="I205" s="47"/>
      <c r="J205" s="47"/>
      <c r="K205" s="47"/>
      <c r="L205" s="47"/>
      <c r="M205" s="48"/>
      <c r="N205" s="43"/>
      <c r="O205" s="43"/>
      <c r="P205" s="47"/>
      <c r="Q205" s="47"/>
      <c r="R205" s="47"/>
      <c r="S205" s="47"/>
      <c r="T205" s="47"/>
      <c r="U205" s="47"/>
      <c r="V205" s="47"/>
      <c r="W205" s="47"/>
      <c r="X205" s="48"/>
      <c r="Y205" s="43"/>
      <c r="Z205" s="43"/>
    </row>
    <row r="206" spans="1:26" ht="21.75" customHeight="1">
      <c r="A206" s="41"/>
      <c r="B206" s="50"/>
      <c r="Z206" s="43"/>
    </row>
    <row r="207" spans="1:26" ht="21.75" customHeight="1">
      <c r="A207" s="41"/>
      <c r="B207" s="50"/>
      <c r="C207" s="137" t="s">
        <v>91</v>
      </c>
      <c r="Y207" s="43"/>
      <c r="Z207" s="43"/>
    </row>
    <row r="208" spans="1:15" ht="21.75" customHeight="1">
      <c r="A208" s="41"/>
      <c r="B208" s="50"/>
      <c r="C208" s="49" t="s">
        <v>84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1:26" ht="21.75" customHeight="1">
      <c r="A209" s="41"/>
      <c r="B209" s="50"/>
      <c r="C209" s="49" t="s">
        <v>90</v>
      </c>
      <c r="D209" s="42"/>
      <c r="E209" s="47"/>
      <c r="G209" s="40"/>
      <c r="H209" s="40"/>
      <c r="I209" s="40"/>
      <c r="J209" s="40"/>
      <c r="K209" s="40"/>
      <c r="L209" s="40"/>
      <c r="M209" s="40"/>
      <c r="N209" s="40"/>
      <c r="O209" s="40"/>
      <c r="S209" s="47"/>
      <c r="T209" s="47"/>
      <c r="U209" s="47"/>
      <c r="V209" s="47"/>
      <c r="W209" s="47"/>
      <c r="X209" s="48"/>
      <c r="Y209" s="43"/>
      <c r="Z209" s="43"/>
    </row>
    <row r="210" spans="1:26" ht="12.75" customHeight="1" thickBot="1">
      <c r="A210" s="41"/>
      <c r="B210" s="50"/>
      <c r="C210" s="41"/>
      <c r="D210" s="42"/>
      <c r="E210" s="47"/>
      <c r="F210" s="47"/>
      <c r="G210" s="47"/>
      <c r="H210" s="47"/>
      <c r="I210" s="47"/>
      <c r="J210" s="47"/>
      <c r="K210" s="47"/>
      <c r="L210" s="47"/>
      <c r="M210" s="48"/>
      <c r="N210" s="43"/>
      <c r="O210" s="43"/>
      <c r="P210" s="47"/>
      <c r="Q210" s="47"/>
      <c r="R210" s="47"/>
      <c r="S210" s="47"/>
      <c r="T210" s="47"/>
      <c r="U210" s="47"/>
      <c r="V210" s="47"/>
      <c r="W210" s="47"/>
      <c r="X210" s="48"/>
      <c r="Y210" s="43"/>
      <c r="Z210" s="43"/>
    </row>
    <row r="211" spans="1:27" ht="12.75" customHeight="1" thickBot="1">
      <c r="A211" s="4" t="s">
        <v>0</v>
      </c>
      <c r="B211" s="6" t="s">
        <v>23</v>
      </c>
      <c r="C211" s="6" t="s">
        <v>2</v>
      </c>
      <c r="D211" s="7"/>
      <c r="E211" s="142" t="s">
        <v>50</v>
      </c>
      <c r="F211" s="143"/>
      <c r="G211" s="143"/>
      <c r="H211" s="143"/>
      <c r="I211" s="143"/>
      <c r="J211" s="143"/>
      <c r="K211" s="143"/>
      <c r="L211" s="144"/>
      <c r="M211" s="6" t="s">
        <v>27</v>
      </c>
      <c r="N211" s="6" t="s">
        <v>4</v>
      </c>
      <c r="O211" s="2" t="s">
        <v>22</v>
      </c>
      <c r="P211" s="156" t="s">
        <v>51</v>
      </c>
      <c r="Q211" s="143"/>
      <c r="R211" s="143"/>
      <c r="S211" s="144"/>
      <c r="T211" s="123"/>
      <c r="U211" s="123"/>
      <c r="V211" s="123"/>
      <c r="W211" s="123"/>
      <c r="X211" s="6" t="s">
        <v>27</v>
      </c>
      <c r="Y211" s="6" t="s">
        <v>4</v>
      </c>
      <c r="Z211" s="2" t="s">
        <v>22</v>
      </c>
      <c r="AA211" s="13" t="s">
        <v>22</v>
      </c>
    </row>
    <row r="212" spans="1:27" ht="12.75" customHeight="1" thickBot="1">
      <c r="A212" s="5" t="s">
        <v>1</v>
      </c>
      <c r="B212" s="17"/>
      <c r="C212" s="17"/>
      <c r="D212" s="8"/>
      <c r="E212" s="9" t="s">
        <v>3</v>
      </c>
      <c r="F212" s="9" t="s">
        <v>18</v>
      </c>
      <c r="G212" s="10" t="s">
        <v>19</v>
      </c>
      <c r="H212" s="9" t="s">
        <v>3</v>
      </c>
      <c r="I212" s="9" t="s">
        <v>18</v>
      </c>
      <c r="J212" s="10" t="s">
        <v>19</v>
      </c>
      <c r="K212" s="10" t="s">
        <v>20</v>
      </c>
      <c r="L212" s="10" t="s">
        <v>20</v>
      </c>
      <c r="M212" s="17"/>
      <c r="N212" s="17" t="s">
        <v>21</v>
      </c>
      <c r="O212" s="1"/>
      <c r="P212" s="9" t="s">
        <v>3</v>
      </c>
      <c r="Q212" s="9" t="s">
        <v>18</v>
      </c>
      <c r="R212" s="10" t="s">
        <v>19</v>
      </c>
      <c r="S212" s="10" t="s">
        <v>20</v>
      </c>
      <c r="T212" s="9" t="s">
        <v>3</v>
      </c>
      <c r="U212" s="9" t="s">
        <v>18</v>
      </c>
      <c r="V212" s="10" t="s">
        <v>19</v>
      </c>
      <c r="W212" s="10" t="s">
        <v>20</v>
      </c>
      <c r="X212" s="17"/>
      <c r="Y212" s="17" t="s">
        <v>21</v>
      </c>
      <c r="Z212" s="1"/>
      <c r="AA212" s="15"/>
    </row>
    <row r="213" spans="1:27" ht="16.5" customHeight="1">
      <c r="A213" s="56"/>
      <c r="B213" s="114"/>
      <c r="C213" s="57"/>
      <c r="D213" s="6" t="s">
        <v>24</v>
      </c>
      <c r="E213" s="138">
        <v>4.8</v>
      </c>
      <c r="F213" s="138">
        <v>5.7</v>
      </c>
      <c r="G213" s="138">
        <v>6</v>
      </c>
      <c r="H213" s="115">
        <v>5</v>
      </c>
      <c r="I213" s="115">
        <v>4.7</v>
      </c>
      <c r="J213" s="115">
        <v>4.4</v>
      </c>
      <c r="K213" s="115">
        <v>4</v>
      </c>
      <c r="L213" s="138">
        <v>5</v>
      </c>
      <c r="M213" s="53"/>
      <c r="N213" s="147">
        <f>AVERAGE(I213:J213)</f>
        <v>4.550000000000001</v>
      </c>
      <c r="O213" s="58"/>
      <c r="P213" s="149"/>
      <c r="Q213" s="138"/>
      <c r="R213" s="138"/>
      <c r="S213" s="138"/>
      <c r="T213" s="121">
        <v>6.6</v>
      </c>
      <c r="U213" s="121">
        <v>5.2</v>
      </c>
      <c r="V213" s="121">
        <v>5.1</v>
      </c>
      <c r="W213" s="121">
        <v>4.4</v>
      </c>
      <c r="X213" s="100"/>
      <c r="Y213" s="147">
        <f>AVERAGE(U213:V213)</f>
        <v>5.15</v>
      </c>
      <c r="Z213" s="58"/>
      <c r="AA213" s="60"/>
    </row>
    <row r="214" spans="1:27" ht="13.5" customHeight="1">
      <c r="A214" s="18" t="s">
        <v>5</v>
      </c>
      <c r="B214" s="112" t="s">
        <v>11</v>
      </c>
      <c r="C214" s="132" t="s">
        <v>78</v>
      </c>
      <c r="D214" s="24" t="s">
        <v>25</v>
      </c>
      <c r="E214" s="139"/>
      <c r="F214" s="139"/>
      <c r="G214" s="139"/>
      <c r="H214" s="116"/>
      <c r="I214" s="116"/>
      <c r="J214" s="116"/>
      <c r="K214" s="116"/>
      <c r="L214" s="139"/>
      <c r="M214" s="54"/>
      <c r="N214" s="148"/>
      <c r="O214" s="58">
        <f>SUM(N213+N215-M213)</f>
        <v>9.8</v>
      </c>
      <c r="P214" s="150"/>
      <c r="Q214" s="139"/>
      <c r="R214" s="139"/>
      <c r="S214" s="139"/>
      <c r="T214" s="122"/>
      <c r="U214" s="122"/>
      <c r="V214" s="122"/>
      <c r="W214" s="122"/>
      <c r="X214" s="54"/>
      <c r="Y214" s="148"/>
      <c r="Z214" s="58">
        <f>SUM(Y213+Y215-X213)</f>
        <v>11.65</v>
      </c>
      <c r="AA214" s="61">
        <f>SUM(O214,Z214)</f>
        <v>21.450000000000003</v>
      </c>
    </row>
    <row r="215" spans="1:27" ht="16.5" customHeight="1" thickBot="1">
      <c r="A215" s="19"/>
      <c r="B215" s="113"/>
      <c r="C215" s="21"/>
      <c r="D215" s="17" t="s">
        <v>26</v>
      </c>
      <c r="E215" s="11">
        <v>6.4</v>
      </c>
      <c r="F215" s="11">
        <v>7</v>
      </c>
      <c r="G215" s="39">
        <v>7.4</v>
      </c>
      <c r="H215" s="39">
        <v>5.7</v>
      </c>
      <c r="I215" s="39">
        <v>5.3</v>
      </c>
      <c r="J215" s="39">
        <v>5.2</v>
      </c>
      <c r="K215" s="39">
        <v>5.2</v>
      </c>
      <c r="L215" s="39">
        <v>7</v>
      </c>
      <c r="M215" s="36"/>
      <c r="N215" s="37">
        <f>AVERAGE(I215:J215)</f>
        <v>5.25</v>
      </c>
      <c r="O215" s="59"/>
      <c r="P215" s="11"/>
      <c r="Q215" s="11"/>
      <c r="R215" s="39"/>
      <c r="S215" s="39"/>
      <c r="T215" s="39">
        <v>6.9</v>
      </c>
      <c r="U215" s="39">
        <v>6.6</v>
      </c>
      <c r="V215" s="39">
        <v>6.4</v>
      </c>
      <c r="W215" s="39">
        <v>5.3</v>
      </c>
      <c r="X215" s="36"/>
      <c r="Y215" s="37">
        <f>AVERAGE(U215:V215)</f>
        <v>6.5</v>
      </c>
      <c r="Z215" s="59"/>
      <c r="AA215" s="62"/>
    </row>
    <row r="216" spans="1:27" ht="12.75" customHeight="1">
      <c r="A216" s="18"/>
      <c r="B216" s="112"/>
      <c r="C216" s="20"/>
      <c r="D216" s="22" t="s">
        <v>24</v>
      </c>
      <c r="E216" s="138">
        <v>5.9</v>
      </c>
      <c r="F216" s="138">
        <v>6</v>
      </c>
      <c r="G216" s="138">
        <v>6.3</v>
      </c>
      <c r="H216" s="115">
        <v>5.6</v>
      </c>
      <c r="I216" s="115">
        <v>4.6</v>
      </c>
      <c r="J216" s="115">
        <v>4.1</v>
      </c>
      <c r="K216" s="115">
        <v>4.1</v>
      </c>
      <c r="L216" s="138">
        <v>5</v>
      </c>
      <c r="M216" s="53"/>
      <c r="N216" s="147">
        <f>AVERAGE(I216:J216)</f>
        <v>4.35</v>
      </c>
      <c r="O216" s="58"/>
      <c r="P216" s="149"/>
      <c r="Q216" s="138"/>
      <c r="R216" s="138"/>
      <c r="S216" s="138"/>
      <c r="T216" s="121">
        <v>6</v>
      </c>
      <c r="U216" s="121">
        <v>5.7</v>
      </c>
      <c r="V216" s="121">
        <v>5</v>
      </c>
      <c r="W216" s="121">
        <v>4.3</v>
      </c>
      <c r="X216" s="100"/>
      <c r="Y216" s="147">
        <f>AVERAGE(U216:V216)</f>
        <v>5.35</v>
      </c>
      <c r="Z216" s="58"/>
      <c r="AA216" s="60"/>
    </row>
    <row r="217" spans="1:27" ht="12.75" customHeight="1">
      <c r="A217" s="18" t="s">
        <v>6</v>
      </c>
      <c r="B217" s="112" t="s">
        <v>10</v>
      </c>
      <c r="C217" s="127" t="s">
        <v>79</v>
      </c>
      <c r="D217" s="24" t="s">
        <v>25</v>
      </c>
      <c r="E217" s="139"/>
      <c r="F217" s="139"/>
      <c r="G217" s="139"/>
      <c r="H217" s="116"/>
      <c r="I217" s="116"/>
      <c r="J217" s="116"/>
      <c r="K217" s="116"/>
      <c r="L217" s="139"/>
      <c r="M217" s="54"/>
      <c r="N217" s="148"/>
      <c r="O217" s="58">
        <f>SUM(N216+N218-M216)</f>
        <v>10.25</v>
      </c>
      <c r="P217" s="150"/>
      <c r="Q217" s="139"/>
      <c r="R217" s="139"/>
      <c r="S217" s="139"/>
      <c r="T217" s="122"/>
      <c r="U217" s="122"/>
      <c r="V217" s="122"/>
      <c r="W217" s="122"/>
      <c r="X217" s="54"/>
      <c r="Y217" s="148"/>
      <c r="Z217" s="58">
        <f>SUM(Y216+Y218-X216)</f>
        <v>11.3</v>
      </c>
      <c r="AA217" s="61">
        <f>SUM(O217,Z217)</f>
        <v>21.55</v>
      </c>
    </row>
    <row r="218" spans="1:27" ht="12.75" customHeight="1" thickBot="1">
      <c r="A218" s="19"/>
      <c r="B218" s="113"/>
      <c r="C218" s="21"/>
      <c r="D218" s="17" t="s">
        <v>26</v>
      </c>
      <c r="E218" s="11">
        <v>5.9</v>
      </c>
      <c r="F218" s="11">
        <v>6.5</v>
      </c>
      <c r="G218" s="39">
        <v>6.7</v>
      </c>
      <c r="H218" s="39">
        <v>6.8</v>
      </c>
      <c r="I218" s="39">
        <v>6</v>
      </c>
      <c r="J218" s="39">
        <v>5.8</v>
      </c>
      <c r="K218" s="39">
        <v>5.6</v>
      </c>
      <c r="L218" s="39">
        <v>7</v>
      </c>
      <c r="M218" s="36"/>
      <c r="N218" s="37">
        <f>AVERAGE(I218:J218)</f>
        <v>5.9</v>
      </c>
      <c r="O218" s="59"/>
      <c r="P218" s="11"/>
      <c r="Q218" s="11"/>
      <c r="R218" s="39"/>
      <c r="S218" s="39"/>
      <c r="T218" s="39">
        <v>6.2</v>
      </c>
      <c r="U218" s="39">
        <v>6.2</v>
      </c>
      <c r="V218" s="39">
        <v>5.7</v>
      </c>
      <c r="W218" s="39">
        <v>4.8</v>
      </c>
      <c r="X218" s="36"/>
      <c r="Y218" s="37">
        <f>AVERAGE(U218:V218)</f>
        <v>5.95</v>
      </c>
      <c r="Z218" s="59"/>
      <c r="AA218" s="62"/>
    </row>
    <row r="219" spans="1:27" ht="12.75" customHeight="1">
      <c r="A219" s="18"/>
      <c r="B219" s="112"/>
      <c r="C219" s="109"/>
      <c r="D219" s="22" t="s">
        <v>24</v>
      </c>
      <c r="E219" s="138">
        <v>5.5</v>
      </c>
      <c r="F219" s="138">
        <v>5.5</v>
      </c>
      <c r="G219" s="138">
        <v>5.8</v>
      </c>
      <c r="H219" s="115">
        <v>5.9</v>
      </c>
      <c r="I219" s="115">
        <v>5.5</v>
      </c>
      <c r="J219" s="115">
        <v>5.2</v>
      </c>
      <c r="K219" s="115">
        <v>3.9</v>
      </c>
      <c r="L219" s="138">
        <v>5</v>
      </c>
      <c r="M219" s="53"/>
      <c r="N219" s="147">
        <f>AVERAGE(I219:J219)</f>
        <v>5.35</v>
      </c>
      <c r="O219" s="58"/>
      <c r="P219" s="149"/>
      <c r="Q219" s="138"/>
      <c r="R219" s="138"/>
      <c r="S219" s="138"/>
      <c r="T219" s="121">
        <v>6.5</v>
      </c>
      <c r="U219" s="121">
        <v>6.3</v>
      </c>
      <c r="V219" s="121">
        <v>6.3</v>
      </c>
      <c r="W219" s="121">
        <v>5.5</v>
      </c>
      <c r="X219" s="100"/>
      <c r="Y219" s="147">
        <f>AVERAGE(U219:V219)</f>
        <v>6.3</v>
      </c>
      <c r="Z219" s="58"/>
      <c r="AA219" s="60"/>
    </row>
    <row r="220" spans="1:27" ht="12.75" customHeight="1">
      <c r="A220" s="18" t="s">
        <v>7</v>
      </c>
      <c r="B220" s="112" t="s">
        <v>8</v>
      </c>
      <c r="C220" s="127" t="s">
        <v>57</v>
      </c>
      <c r="D220" s="24" t="s">
        <v>25</v>
      </c>
      <c r="E220" s="139"/>
      <c r="F220" s="139"/>
      <c r="G220" s="139"/>
      <c r="H220" s="116"/>
      <c r="I220" s="116"/>
      <c r="J220" s="116"/>
      <c r="K220" s="116"/>
      <c r="L220" s="139"/>
      <c r="M220" s="54"/>
      <c r="N220" s="148"/>
      <c r="O220" s="58">
        <f>SUM(N219+N221-M219)</f>
        <v>11.7</v>
      </c>
      <c r="P220" s="150"/>
      <c r="Q220" s="139"/>
      <c r="R220" s="139"/>
      <c r="S220" s="139"/>
      <c r="T220" s="122"/>
      <c r="U220" s="122"/>
      <c r="V220" s="122"/>
      <c r="W220" s="122"/>
      <c r="X220" s="54"/>
      <c r="Y220" s="148"/>
      <c r="Z220" s="58">
        <f>SUM(Y219+Y221-X219)</f>
        <v>12.149999999999999</v>
      </c>
      <c r="AA220" s="61">
        <f>SUM(O220,Z220)</f>
        <v>23.849999999999998</v>
      </c>
    </row>
    <row r="221" spans="1:27" ht="12.75" customHeight="1" thickBot="1">
      <c r="A221" s="19"/>
      <c r="B221" s="113"/>
      <c r="C221" s="21"/>
      <c r="D221" s="17" t="s">
        <v>26</v>
      </c>
      <c r="E221" s="11">
        <v>6.7</v>
      </c>
      <c r="F221" s="11">
        <v>6.8</v>
      </c>
      <c r="G221" s="39">
        <v>7</v>
      </c>
      <c r="H221" s="39">
        <v>6.6</v>
      </c>
      <c r="I221" s="39">
        <v>6.5</v>
      </c>
      <c r="J221" s="39">
        <v>6.2</v>
      </c>
      <c r="K221" s="39">
        <v>6.2</v>
      </c>
      <c r="L221" s="39">
        <v>7</v>
      </c>
      <c r="M221" s="36"/>
      <c r="N221" s="37">
        <f>AVERAGE(I221:J221)</f>
        <v>6.35</v>
      </c>
      <c r="O221" s="59"/>
      <c r="P221" s="11"/>
      <c r="Q221" s="11"/>
      <c r="R221" s="39"/>
      <c r="S221" s="39"/>
      <c r="T221" s="39">
        <v>6.2</v>
      </c>
      <c r="U221" s="39">
        <v>6.2</v>
      </c>
      <c r="V221" s="39">
        <v>5.5</v>
      </c>
      <c r="W221" s="39">
        <v>5.4</v>
      </c>
      <c r="X221" s="36"/>
      <c r="Y221" s="37">
        <f>AVERAGE(U221:V221)</f>
        <v>5.85</v>
      </c>
      <c r="Z221" s="59"/>
      <c r="AA221" s="62"/>
    </row>
    <row r="222" spans="1:27" ht="12.75" customHeight="1" hidden="1">
      <c r="A222" s="18"/>
      <c r="B222" s="112"/>
      <c r="C222" s="20"/>
      <c r="D222" s="22" t="s">
        <v>24</v>
      </c>
      <c r="E222" s="138">
        <v>0</v>
      </c>
      <c r="F222" s="138">
        <v>0</v>
      </c>
      <c r="G222" s="138">
        <v>0</v>
      </c>
      <c r="H222" s="115"/>
      <c r="I222" s="115"/>
      <c r="J222" s="115"/>
      <c r="K222" s="115"/>
      <c r="L222" s="138">
        <v>0</v>
      </c>
      <c r="M222" s="27"/>
      <c r="N222" s="147"/>
      <c r="O222" s="65"/>
      <c r="P222" s="138"/>
      <c r="Q222" s="138"/>
      <c r="R222" s="138"/>
      <c r="S222" s="138"/>
      <c r="T222" s="126"/>
      <c r="U222" s="126"/>
      <c r="V222" s="126"/>
      <c r="W222" s="126"/>
      <c r="X222" s="27"/>
      <c r="Y222" s="147"/>
      <c r="Z222" s="58"/>
      <c r="AA222" s="67"/>
    </row>
    <row r="223" spans="1:27" ht="12.75" customHeight="1" hidden="1">
      <c r="A223" s="18"/>
      <c r="B223" s="112"/>
      <c r="C223" s="20"/>
      <c r="D223" s="24" t="s">
        <v>25</v>
      </c>
      <c r="E223" s="139"/>
      <c r="F223" s="139"/>
      <c r="G223" s="139"/>
      <c r="H223" s="116"/>
      <c r="I223" s="116"/>
      <c r="J223" s="116"/>
      <c r="K223" s="116"/>
      <c r="L223" s="153"/>
      <c r="M223" s="32"/>
      <c r="N223" s="148"/>
      <c r="O223" s="58"/>
      <c r="P223" s="153"/>
      <c r="Q223" s="153"/>
      <c r="R223" s="153"/>
      <c r="S223" s="153"/>
      <c r="T223" s="116"/>
      <c r="U223" s="116"/>
      <c r="V223" s="116"/>
      <c r="W223" s="116"/>
      <c r="X223" s="32"/>
      <c r="Y223" s="148"/>
      <c r="Z223" s="58"/>
      <c r="AA223" s="61"/>
    </row>
    <row r="224" spans="1:27" ht="12.75" customHeight="1" hidden="1">
      <c r="A224" s="19"/>
      <c r="B224" s="113"/>
      <c r="C224" s="21"/>
      <c r="D224" s="17" t="s">
        <v>26</v>
      </c>
      <c r="E224" s="11">
        <v>0</v>
      </c>
      <c r="F224" s="11">
        <v>0</v>
      </c>
      <c r="G224" s="39">
        <v>0</v>
      </c>
      <c r="H224" s="39"/>
      <c r="I224" s="39"/>
      <c r="J224" s="39"/>
      <c r="K224" s="39"/>
      <c r="L224" s="39">
        <v>0</v>
      </c>
      <c r="M224" s="36"/>
      <c r="N224" s="44"/>
      <c r="O224" s="64"/>
      <c r="P224" s="11"/>
      <c r="Q224" s="11"/>
      <c r="R224" s="39"/>
      <c r="S224" s="39"/>
      <c r="T224" s="39"/>
      <c r="U224" s="39"/>
      <c r="V224" s="39"/>
      <c r="W224" s="39"/>
      <c r="X224" s="36"/>
      <c r="Y224" s="44"/>
      <c r="Z224" s="59"/>
      <c r="AA224" s="66"/>
    </row>
    <row r="225" spans="1:27" ht="12.75" customHeight="1">
      <c r="A225" s="18"/>
      <c r="B225" s="112"/>
      <c r="C225" s="20"/>
      <c r="D225" s="22" t="s">
        <v>24</v>
      </c>
      <c r="E225" s="138">
        <v>5.4</v>
      </c>
      <c r="F225" s="138">
        <v>5.5</v>
      </c>
      <c r="G225" s="138">
        <v>5.6</v>
      </c>
      <c r="H225" s="115">
        <v>6.9</v>
      </c>
      <c r="I225" s="115">
        <v>6.6</v>
      </c>
      <c r="J225" s="115">
        <v>6.2</v>
      </c>
      <c r="K225" s="115">
        <v>5.4</v>
      </c>
      <c r="L225" s="138">
        <v>5</v>
      </c>
      <c r="M225" s="53"/>
      <c r="N225" s="147">
        <f>AVERAGE(I225:J225)</f>
        <v>6.4</v>
      </c>
      <c r="O225" s="58"/>
      <c r="P225" s="149"/>
      <c r="Q225" s="138"/>
      <c r="R225" s="138"/>
      <c r="S225" s="138"/>
      <c r="T225" s="121">
        <v>7</v>
      </c>
      <c r="U225" s="121">
        <v>6</v>
      </c>
      <c r="V225" s="121">
        <v>6</v>
      </c>
      <c r="W225" s="121">
        <v>5.8</v>
      </c>
      <c r="X225" s="100"/>
      <c r="Y225" s="147">
        <f>AVERAGE(U225:V225)</f>
        <v>6</v>
      </c>
      <c r="Z225" s="58"/>
      <c r="AA225" s="60"/>
    </row>
    <row r="226" spans="1:27" ht="12.75" customHeight="1">
      <c r="A226" s="18" t="s">
        <v>9</v>
      </c>
      <c r="B226" s="112" t="s">
        <v>6</v>
      </c>
      <c r="C226" s="127" t="s">
        <v>38</v>
      </c>
      <c r="D226" s="24" t="s">
        <v>25</v>
      </c>
      <c r="E226" s="139"/>
      <c r="F226" s="139"/>
      <c r="G226" s="139"/>
      <c r="H226" s="116"/>
      <c r="I226" s="116"/>
      <c r="J226" s="116"/>
      <c r="K226" s="116"/>
      <c r="L226" s="139"/>
      <c r="M226" s="54"/>
      <c r="N226" s="148"/>
      <c r="O226" s="58">
        <f>SUM(N225+N227-M225)</f>
        <v>12.95</v>
      </c>
      <c r="P226" s="150"/>
      <c r="Q226" s="139"/>
      <c r="R226" s="139"/>
      <c r="S226" s="139"/>
      <c r="T226" s="122"/>
      <c r="U226" s="122"/>
      <c r="V226" s="122"/>
      <c r="W226" s="122"/>
      <c r="X226" s="54"/>
      <c r="Y226" s="148"/>
      <c r="Z226" s="58">
        <f>SUM(Y225+Y227-X225)</f>
        <v>13.1</v>
      </c>
      <c r="AA226" s="61">
        <f>SUM(O226,Z226)</f>
        <v>26.049999999999997</v>
      </c>
    </row>
    <row r="227" spans="1:27" ht="12.75" customHeight="1" thickBot="1">
      <c r="A227" s="19"/>
      <c r="B227" s="113"/>
      <c r="C227" s="21"/>
      <c r="D227" s="17" t="s">
        <v>26</v>
      </c>
      <c r="E227" s="11">
        <v>5.5</v>
      </c>
      <c r="F227" s="11">
        <v>5.6</v>
      </c>
      <c r="G227" s="39">
        <v>5.7</v>
      </c>
      <c r="H227" s="39">
        <v>7.2</v>
      </c>
      <c r="I227" s="39">
        <v>6.8</v>
      </c>
      <c r="J227" s="39">
        <v>6.3</v>
      </c>
      <c r="K227" s="39">
        <v>6.1</v>
      </c>
      <c r="L227" s="39">
        <v>7</v>
      </c>
      <c r="M227" s="36"/>
      <c r="N227" s="37">
        <f>AVERAGE(I227:J227)</f>
        <v>6.55</v>
      </c>
      <c r="O227" s="59"/>
      <c r="P227" s="11"/>
      <c r="Q227" s="11"/>
      <c r="R227" s="39"/>
      <c r="S227" s="39"/>
      <c r="T227" s="39">
        <v>7.2</v>
      </c>
      <c r="U227" s="39">
        <v>7.2</v>
      </c>
      <c r="V227" s="39">
        <v>7</v>
      </c>
      <c r="W227" s="39">
        <v>6.6</v>
      </c>
      <c r="X227" s="36"/>
      <c r="Y227" s="37">
        <f>AVERAGE(U227:V227)</f>
        <v>7.1</v>
      </c>
      <c r="Z227" s="59"/>
      <c r="AA227" s="62"/>
    </row>
    <row r="228" spans="1:27" ht="12.75" customHeight="1">
      <c r="A228" s="18"/>
      <c r="B228" s="112"/>
      <c r="C228" s="20"/>
      <c r="D228" s="22" t="s">
        <v>24</v>
      </c>
      <c r="E228" s="138">
        <v>5.1</v>
      </c>
      <c r="F228" s="138">
        <v>5.3</v>
      </c>
      <c r="G228" s="138">
        <v>5.8</v>
      </c>
      <c r="H228" s="115">
        <v>7</v>
      </c>
      <c r="I228" s="115">
        <v>6.8</v>
      </c>
      <c r="J228" s="115">
        <v>6.4</v>
      </c>
      <c r="K228" s="115">
        <v>5.9</v>
      </c>
      <c r="L228" s="138">
        <v>5</v>
      </c>
      <c r="M228" s="53"/>
      <c r="N228" s="147">
        <f>AVERAGE(I228:J228)</f>
        <v>6.6</v>
      </c>
      <c r="O228" s="58"/>
      <c r="P228" s="149"/>
      <c r="Q228" s="138"/>
      <c r="R228" s="138"/>
      <c r="S228" s="138"/>
      <c r="T228" s="121">
        <v>7.3</v>
      </c>
      <c r="U228" s="121">
        <v>7</v>
      </c>
      <c r="V228" s="121">
        <v>7</v>
      </c>
      <c r="W228" s="121">
        <v>6.8</v>
      </c>
      <c r="X228" s="100"/>
      <c r="Y228" s="147">
        <f>AVERAGE(U228:V228)</f>
        <v>7</v>
      </c>
      <c r="Z228" s="58"/>
      <c r="AA228" s="60"/>
    </row>
    <row r="229" spans="1:27" ht="12.75" customHeight="1">
      <c r="A229" s="18" t="s">
        <v>10</v>
      </c>
      <c r="B229" s="112" t="s">
        <v>5</v>
      </c>
      <c r="C229" s="127" t="s">
        <v>80</v>
      </c>
      <c r="D229" s="24" t="s">
        <v>25</v>
      </c>
      <c r="E229" s="139"/>
      <c r="F229" s="139"/>
      <c r="G229" s="139"/>
      <c r="H229" s="116"/>
      <c r="I229" s="116"/>
      <c r="J229" s="116"/>
      <c r="K229" s="116"/>
      <c r="L229" s="139"/>
      <c r="M229" s="54"/>
      <c r="N229" s="148"/>
      <c r="O229" s="58">
        <f>SUM(N228+N230-M228)</f>
        <v>13.35</v>
      </c>
      <c r="P229" s="150"/>
      <c r="Q229" s="139"/>
      <c r="R229" s="139"/>
      <c r="S229" s="139"/>
      <c r="T229" s="122"/>
      <c r="U229" s="122"/>
      <c r="V229" s="122"/>
      <c r="W229" s="122"/>
      <c r="X229" s="54"/>
      <c r="Y229" s="148"/>
      <c r="Z229" s="58">
        <f>SUM(Y228+Y230-X228)</f>
        <v>13.85</v>
      </c>
      <c r="AA229" s="61">
        <f>SUM(O229,Z229)</f>
        <v>27.2</v>
      </c>
    </row>
    <row r="230" spans="1:27" ht="12.75" customHeight="1" thickBot="1">
      <c r="A230" s="19"/>
      <c r="B230" s="113"/>
      <c r="C230" s="21"/>
      <c r="D230" s="17" t="s">
        <v>26</v>
      </c>
      <c r="E230" s="11">
        <v>5.8</v>
      </c>
      <c r="F230" s="11">
        <v>6.2</v>
      </c>
      <c r="G230" s="39">
        <v>6.4</v>
      </c>
      <c r="H230" s="39">
        <v>7.2</v>
      </c>
      <c r="I230" s="39">
        <v>7</v>
      </c>
      <c r="J230" s="39">
        <v>6.5</v>
      </c>
      <c r="K230" s="39">
        <v>6.3</v>
      </c>
      <c r="L230" s="39">
        <v>7</v>
      </c>
      <c r="M230" s="36"/>
      <c r="N230" s="37">
        <f>AVERAGE(I230:J230)</f>
        <v>6.75</v>
      </c>
      <c r="O230" s="59"/>
      <c r="P230" s="11"/>
      <c r="Q230" s="11"/>
      <c r="R230" s="39"/>
      <c r="S230" s="39"/>
      <c r="T230" s="39">
        <v>7.4</v>
      </c>
      <c r="U230" s="39">
        <v>6.9</v>
      </c>
      <c r="V230" s="39">
        <v>6.8</v>
      </c>
      <c r="W230" s="39">
        <v>6</v>
      </c>
      <c r="X230" s="36"/>
      <c r="Y230" s="37">
        <f>AVERAGE(U230:V230)</f>
        <v>6.85</v>
      </c>
      <c r="Z230" s="59"/>
      <c r="AA230" s="62"/>
    </row>
    <row r="231" spans="1:27" ht="15.75" customHeight="1">
      <c r="A231" s="56"/>
      <c r="B231" s="114"/>
      <c r="C231" s="57"/>
      <c r="D231" s="6" t="s">
        <v>24</v>
      </c>
      <c r="E231" s="138">
        <v>3.2</v>
      </c>
      <c r="F231" s="138">
        <v>3.6</v>
      </c>
      <c r="G231" s="138">
        <v>4</v>
      </c>
      <c r="H231" s="115">
        <v>5.9</v>
      </c>
      <c r="I231" s="115">
        <v>5.3</v>
      </c>
      <c r="J231" s="115">
        <v>4.8</v>
      </c>
      <c r="K231" s="115">
        <v>3.8</v>
      </c>
      <c r="L231" s="138">
        <v>5</v>
      </c>
      <c r="M231" s="53"/>
      <c r="N231" s="147">
        <f>AVERAGE(I231:J231)</f>
        <v>5.05</v>
      </c>
      <c r="O231" s="58"/>
      <c r="P231" s="149"/>
      <c r="Q231" s="138"/>
      <c r="R231" s="138"/>
      <c r="S231" s="138"/>
      <c r="T231" s="121">
        <v>6</v>
      </c>
      <c r="U231" s="121">
        <v>4.6</v>
      </c>
      <c r="V231" s="121">
        <v>4.4</v>
      </c>
      <c r="W231" s="121">
        <v>4.2</v>
      </c>
      <c r="X231" s="100">
        <v>0.4</v>
      </c>
      <c r="Y231" s="147">
        <f>AVERAGE(U231:V231)</f>
        <v>4.5</v>
      </c>
      <c r="Z231" s="58"/>
      <c r="AA231" s="60"/>
    </row>
    <row r="232" spans="1:27" ht="15.75" customHeight="1">
      <c r="A232" s="18" t="s">
        <v>12</v>
      </c>
      <c r="B232" s="112" t="s">
        <v>13</v>
      </c>
      <c r="C232" s="127" t="s">
        <v>42</v>
      </c>
      <c r="D232" s="24" t="s">
        <v>25</v>
      </c>
      <c r="E232" s="139"/>
      <c r="F232" s="139"/>
      <c r="G232" s="139"/>
      <c r="H232" s="116"/>
      <c r="I232" s="116"/>
      <c r="J232" s="116"/>
      <c r="K232" s="116"/>
      <c r="L232" s="139"/>
      <c r="M232" s="54"/>
      <c r="N232" s="148"/>
      <c r="O232" s="58">
        <f>SUM(N231+N233-M231)</f>
        <v>10.05</v>
      </c>
      <c r="P232" s="150"/>
      <c r="Q232" s="139"/>
      <c r="R232" s="139"/>
      <c r="S232" s="139"/>
      <c r="T232" s="122"/>
      <c r="U232" s="122"/>
      <c r="V232" s="122"/>
      <c r="W232" s="122"/>
      <c r="X232" s="54"/>
      <c r="Y232" s="148"/>
      <c r="Z232" s="58">
        <f>SUM(Y231+Y233-X231)</f>
        <v>9.9</v>
      </c>
      <c r="AA232" s="61">
        <f>SUM(O232,Z232)</f>
        <v>19.950000000000003</v>
      </c>
    </row>
    <row r="233" spans="1:27" ht="13.5" thickBot="1">
      <c r="A233" s="19"/>
      <c r="B233" s="21"/>
      <c r="C233" s="21"/>
      <c r="D233" s="17" t="s">
        <v>26</v>
      </c>
      <c r="E233" s="11">
        <v>4.8</v>
      </c>
      <c r="F233" s="11">
        <v>5.6</v>
      </c>
      <c r="G233" s="39">
        <v>5.9</v>
      </c>
      <c r="H233" s="39">
        <v>6</v>
      </c>
      <c r="I233" s="39">
        <v>5.3</v>
      </c>
      <c r="J233" s="39">
        <v>4.7</v>
      </c>
      <c r="K233" s="39">
        <v>4.4</v>
      </c>
      <c r="L233" s="39">
        <v>7</v>
      </c>
      <c r="M233" s="36"/>
      <c r="N233" s="37">
        <f>AVERAGE(I233:J233)</f>
        <v>5</v>
      </c>
      <c r="O233" s="59"/>
      <c r="P233" s="11"/>
      <c r="Q233" s="11"/>
      <c r="R233" s="39"/>
      <c r="S233" s="39"/>
      <c r="T233" s="39">
        <v>6.2</v>
      </c>
      <c r="U233" s="39">
        <v>5.9</v>
      </c>
      <c r="V233" s="39">
        <v>5.7</v>
      </c>
      <c r="W233" s="39">
        <v>5</v>
      </c>
      <c r="X233" s="36"/>
      <c r="Y233" s="37">
        <f>AVERAGE(U233:V233)</f>
        <v>5.800000000000001</v>
      </c>
      <c r="Z233" s="59"/>
      <c r="AA233" s="62"/>
    </row>
    <row r="234" spans="1:27" s="72" customFormat="1" ht="12.75" customHeight="1">
      <c r="A234" s="56"/>
      <c r="B234" s="114"/>
      <c r="C234" s="57"/>
      <c r="D234" s="6" t="s">
        <v>24</v>
      </c>
      <c r="E234" s="138">
        <v>3.2</v>
      </c>
      <c r="F234" s="138">
        <v>3.6</v>
      </c>
      <c r="G234" s="138">
        <v>4</v>
      </c>
      <c r="H234" s="115">
        <v>5.3</v>
      </c>
      <c r="I234" s="115">
        <v>4.5</v>
      </c>
      <c r="J234" s="115">
        <v>4</v>
      </c>
      <c r="K234" s="115">
        <v>3.6</v>
      </c>
      <c r="L234" s="138">
        <v>5</v>
      </c>
      <c r="M234" s="53"/>
      <c r="N234" s="147">
        <f>AVERAGE(I234:J234)</f>
        <v>4.25</v>
      </c>
      <c r="O234" s="58"/>
      <c r="P234" s="149"/>
      <c r="Q234" s="138"/>
      <c r="R234" s="138"/>
      <c r="S234" s="138"/>
      <c r="T234" s="121">
        <v>5.7</v>
      </c>
      <c r="U234" s="121">
        <v>4.8</v>
      </c>
      <c r="V234" s="121">
        <v>4.8</v>
      </c>
      <c r="W234" s="121">
        <v>4.6</v>
      </c>
      <c r="X234" s="100"/>
      <c r="Y234" s="147">
        <f>AVERAGE(U234:V234)</f>
        <v>4.8</v>
      </c>
      <c r="Z234" s="58"/>
      <c r="AA234" s="60"/>
    </row>
    <row r="235" spans="1:27" s="72" customFormat="1" ht="12" customHeight="1">
      <c r="A235" s="18" t="s">
        <v>13</v>
      </c>
      <c r="B235" s="112" t="s">
        <v>12</v>
      </c>
      <c r="C235" s="127" t="s">
        <v>81</v>
      </c>
      <c r="D235" s="24" t="s">
        <v>25</v>
      </c>
      <c r="E235" s="139"/>
      <c r="F235" s="139"/>
      <c r="G235" s="139"/>
      <c r="H235" s="116"/>
      <c r="I235" s="116"/>
      <c r="J235" s="116"/>
      <c r="K235" s="116"/>
      <c r="L235" s="139"/>
      <c r="M235" s="54"/>
      <c r="N235" s="148"/>
      <c r="O235" s="58">
        <f>SUM(N234+N236-M234)</f>
        <v>9.95</v>
      </c>
      <c r="P235" s="150"/>
      <c r="Q235" s="139"/>
      <c r="R235" s="139"/>
      <c r="S235" s="139"/>
      <c r="T235" s="122"/>
      <c r="U235" s="122"/>
      <c r="V235" s="122"/>
      <c r="W235" s="122"/>
      <c r="X235" s="54"/>
      <c r="Y235" s="148"/>
      <c r="Z235" s="58">
        <f>SUM(Y234+Y236-X234)</f>
        <v>10.6</v>
      </c>
      <c r="AA235" s="61">
        <f>SUM(O235,Z235)</f>
        <v>20.549999999999997</v>
      </c>
    </row>
    <row r="236" spans="1:27" s="72" customFormat="1" ht="13.5" thickBot="1">
      <c r="A236" s="19"/>
      <c r="B236" s="21"/>
      <c r="C236" s="21"/>
      <c r="D236" s="17" t="s">
        <v>26</v>
      </c>
      <c r="E236" s="11">
        <v>4.8</v>
      </c>
      <c r="F236" s="11">
        <v>5.6</v>
      </c>
      <c r="G236" s="39">
        <v>5.9</v>
      </c>
      <c r="H236" s="39">
        <v>6.4</v>
      </c>
      <c r="I236" s="39">
        <v>5.9</v>
      </c>
      <c r="J236" s="39">
        <v>5.5</v>
      </c>
      <c r="K236" s="39">
        <v>4.5</v>
      </c>
      <c r="L236" s="39">
        <v>7</v>
      </c>
      <c r="M236" s="36"/>
      <c r="N236" s="37">
        <f>AVERAGE(I236:J236)</f>
        <v>5.7</v>
      </c>
      <c r="O236" s="59"/>
      <c r="P236" s="11"/>
      <c r="Q236" s="11"/>
      <c r="R236" s="39"/>
      <c r="S236" s="39"/>
      <c r="T236" s="39">
        <v>6.5</v>
      </c>
      <c r="U236" s="39">
        <v>6</v>
      </c>
      <c r="V236" s="39">
        <v>5.6</v>
      </c>
      <c r="W236" s="39">
        <v>4.6</v>
      </c>
      <c r="X236" s="36"/>
      <c r="Y236" s="37">
        <f>AVERAGE(U236:V236)</f>
        <v>5.8</v>
      </c>
      <c r="Z236" s="59"/>
      <c r="AA236" s="62"/>
    </row>
    <row r="237" spans="1:27" ht="15" customHeight="1">
      <c r="A237" s="56"/>
      <c r="B237" s="114"/>
      <c r="C237" s="57"/>
      <c r="D237" s="6" t="s">
        <v>24</v>
      </c>
      <c r="E237" s="138">
        <v>3.2</v>
      </c>
      <c r="F237" s="138">
        <v>3.6</v>
      </c>
      <c r="G237" s="138">
        <v>4</v>
      </c>
      <c r="H237" s="115">
        <v>6.4</v>
      </c>
      <c r="I237" s="115">
        <v>5.3</v>
      </c>
      <c r="J237" s="115">
        <v>4.7</v>
      </c>
      <c r="K237" s="115">
        <v>4.5</v>
      </c>
      <c r="L237" s="138">
        <v>5</v>
      </c>
      <c r="M237" s="53"/>
      <c r="N237" s="147">
        <f>AVERAGE(I237:J237)</f>
        <v>5</v>
      </c>
      <c r="O237" s="58"/>
      <c r="P237" s="149"/>
      <c r="Q237" s="138"/>
      <c r="R237" s="138"/>
      <c r="S237" s="138"/>
      <c r="T237" s="121">
        <v>6.5</v>
      </c>
      <c r="U237" s="121">
        <v>5.4</v>
      </c>
      <c r="V237" s="121">
        <v>5.3</v>
      </c>
      <c r="W237" s="121">
        <v>4.2</v>
      </c>
      <c r="X237" s="100">
        <v>0.2</v>
      </c>
      <c r="Y237" s="147">
        <f>AVERAGE(U237:V237)</f>
        <v>5.35</v>
      </c>
      <c r="Z237" s="58"/>
      <c r="AA237" s="60"/>
    </row>
    <row r="238" spans="1:27" ht="13.5" customHeight="1">
      <c r="A238" s="18" t="s">
        <v>14</v>
      </c>
      <c r="B238" s="112" t="s">
        <v>9</v>
      </c>
      <c r="C238" s="127" t="s">
        <v>82</v>
      </c>
      <c r="D238" s="24" t="s">
        <v>25</v>
      </c>
      <c r="E238" s="139"/>
      <c r="F238" s="139"/>
      <c r="G238" s="139"/>
      <c r="H238" s="116"/>
      <c r="I238" s="116"/>
      <c r="J238" s="116"/>
      <c r="K238" s="116"/>
      <c r="L238" s="139"/>
      <c r="M238" s="54"/>
      <c r="N238" s="148"/>
      <c r="O238" s="58">
        <f>SUM(N237+N239-M237)</f>
        <v>10.7</v>
      </c>
      <c r="P238" s="150"/>
      <c r="Q238" s="139"/>
      <c r="R238" s="139"/>
      <c r="S238" s="139"/>
      <c r="T238" s="122"/>
      <c r="U238" s="122"/>
      <c r="V238" s="122"/>
      <c r="W238" s="122"/>
      <c r="X238" s="54"/>
      <c r="Y238" s="148"/>
      <c r="Z238" s="58">
        <f>SUM(Y237+Y239-X237)</f>
        <v>11.55</v>
      </c>
      <c r="AA238" s="61">
        <f>SUM(O238,Z238)</f>
        <v>22.25</v>
      </c>
    </row>
    <row r="239" spans="1:27" ht="13.5" thickBot="1">
      <c r="A239" s="19"/>
      <c r="B239" s="21"/>
      <c r="C239" s="21"/>
      <c r="D239" s="17" t="s">
        <v>26</v>
      </c>
      <c r="E239" s="11">
        <v>4.8</v>
      </c>
      <c r="F239" s="11">
        <v>5.6</v>
      </c>
      <c r="G239" s="39">
        <v>5.9</v>
      </c>
      <c r="H239" s="39">
        <v>6.3</v>
      </c>
      <c r="I239" s="39">
        <v>6.1</v>
      </c>
      <c r="J239" s="39">
        <v>5.3</v>
      </c>
      <c r="K239" s="39">
        <v>5.1</v>
      </c>
      <c r="L239" s="39">
        <v>7</v>
      </c>
      <c r="M239" s="36"/>
      <c r="N239" s="37">
        <f>AVERAGE(I239:J239)</f>
        <v>5.699999999999999</v>
      </c>
      <c r="O239" s="59"/>
      <c r="P239" s="11"/>
      <c r="Q239" s="11"/>
      <c r="R239" s="39"/>
      <c r="S239" s="39"/>
      <c r="T239" s="39">
        <v>6.7</v>
      </c>
      <c r="U239" s="39">
        <v>6.6</v>
      </c>
      <c r="V239" s="39">
        <v>6.2</v>
      </c>
      <c r="W239" s="39">
        <v>6</v>
      </c>
      <c r="X239" s="36"/>
      <c r="Y239" s="37">
        <f>AVERAGE(U239:V239)</f>
        <v>6.4</v>
      </c>
      <c r="Z239" s="59"/>
      <c r="AA239" s="62"/>
    </row>
    <row r="240" spans="1:27" s="72" customFormat="1" ht="12.75" customHeight="1">
      <c r="A240" s="56"/>
      <c r="B240" s="114"/>
      <c r="C240" s="57"/>
      <c r="D240" s="6" t="s">
        <v>24</v>
      </c>
      <c r="E240" s="138">
        <v>3.2</v>
      </c>
      <c r="F240" s="138">
        <v>3.6</v>
      </c>
      <c r="G240" s="138">
        <v>4</v>
      </c>
      <c r="H240" s="115">
        <v>6.8</v>
      </c>
      <c r="I240" s="115">
        <v>5.8</v>
      </c>
      <c r="J240" s="115">
        <v>5.5</v>
      </c>
      <c r="K240" s="115">
        <v>5</v>
      </c>
      <c r="L240" s="138">
        <v>5</v>
      </c>
      <c r="M240" s="53">
        <v>0.4</v>
      </c>
      <c r="N240" s="147">
        <f>AVERAGE(I240:J240)</f>
        <v>5.65</v>
      </c>
      <c r="O240" s="58"/>
      <c r="P240" s="149"/>
      <c r="Q240" s="138"/>
      <c r="R240" s="138"/>
      <c r="S240" s="138"/>
      <c r="T240" s="121">
        <v>6.9</v>
      </c>
      <c r="U240" s="121">
        <v>6.9</v>
      </c>
      <c r="V240" s="121">
        <v>6.2</v>
      </c>
      <c r="W240" s="121">
        <v>4.2</v>
      </c>
      <c r="X240" s="100"/>
      <c r="Y240" s="147">
        <f>AVERAGE(U240:V240)</f>
        <v>6.550000000000001</v>
      </c>
      <c r="Z240" s="58"/>
      <c r="AA240" s="60"/>
    </row>
    <row r="241" spans="1:27" s="72" customFormat="1" ht="13.5" customHeight="1">
      <c r="A241" s="18" t="s">
        <v>15</v>
      </c>
      <c r="B241" s="112" t="s">
        <v>7</v>
      </c>
      <c r="C241" s="127" t="s">
        <v>62</v>
      </c>
      <c r="D241" s="24" t="s">
        <v>25</v>
      </c>
      <c r="E241" s="139"/>
      <c r="F241" s="139"/>
      <c r="G241" s="139"/>
      <c r="H241" s="116"/>
      <c r="I241" s="116"/>
      <c r="J241" s="116"/>
      <c r="K241" s="116"/>
      <c r="L241" s="139"/>
      <c r="M241" s="54"/>
      <c r="N241" s="148"/>
      <c r="O241" s="58">
        <f>SUM(N240+N242-M240)</f>
        <v>11.5</v>
      </c>
      <c r="P241" s="150"/>
      <c r="Q241" s="139"/>
      <c r="R241" s="139"/>
      <c r="S241" s="139"/>
      <c r="T241" s="122"/>
      <c r="U241" s="122"/>
      <c r="V241" s="122"/>
      <c r="W241" s="122"/>
      <c r="X241" s="54"/>
      <c r="Y241" s="148"/>
      <c r="Z241" s="58">
        <f>SUM(Y240+Y242-X240)</f>
        <v>13.05</v>
      </c>
      <c r="AA241" s="61">
        <f>SUM(O241,Z241)</f>
        <v>24.55</v>
      </c>
    </row>
    <row r="242" spans="1:27" s="72" customFormat="1" ht="13.5" thickBot="1">
      <c r="A242" s="19"/>
      <c r="B242" s="21"/>
      <c r="C242" s="21"/>
      <c r="D242" s="17" t="s">
        <v>26</v>
      </c>
      <c r="E242" s="11">
        <v>4.8</v>
      </c>
      <c r="F242" s="11">
        <v>5.6</v>
      </c>
      <c r="G242" s="39">
        <v>5.9</v>
      </c>
      <c r="H242" s="39">
        <v>7</v>
      </c>
      <c r="I242" s="39">
        <v>6.3</v>
      </c>
      <c r="J242" s="39">
        <v>6.2</v>
      </c>
      <c r="K242" s="39">
        <v>5.6</v>
      </c>
      <c r="L242" s="39">
        <v>7</v>
      </c>
      <c r="M242" s="36"/>
      <c r="N242" s="37">
        <f>AVERAGE(I242:J242)</f>
        <v>6.25</v>
      </c>
      <c r="O242" s="59"/>
      <c r="P242" s="11"/>
      <c r="Q242" s="11"/>
      <c r="R242" s="39"/>
      <c r="S242" s="39"/>
      <c r="T242" s="39">
        <v>6.5</v>
      </c>
      <c r="U242" s="39">
        <v>6.5</v>
      </c>
      <c r="V242" s="39">
        <v>6.5</v>
      </c>
      <c r="W242" s="39">
        <v>4</v>
      </c>
      <c r="X242" s="36"/>
      <c r="Y242" s="37">
        <f>AVERAGE(U242:V242)</f>
        <v>6.5</v>
      </c>
      <c r="Z242" s="59"/>
      <c r="AA242" s="62"/>
    </row>
    <row r="243" spans="1:27" ht="18">
      <c r="A243" s="84"/>
      <c r="B243" s="108"/>
      <c r="C243" s="84"/>
      <c r="D243" s="98"/>
      <c r="E243" s="145"/>
      <c r="F243" s="145"/>
      <c r="G243" s="145"/>
      <c r="H243" s="70"/>
      <c r="I243" s="70"/>
      <c r="J243" s="70"/>
      <c r="K243" s="70"/>
      <c r="L243" s="146"/>
      <c r="M243" s="68"/>
      <c r="N243" s="155"/>
      <c r="O243" s="52"/>
      <c r="P243" s="146"/>
      <c r="Q243" s="146"/>
      <c r="R243" s="146"/>
      <c r="S243" s="146"/>
      <c r="T243" s="70"/>
      <c r="U243" s="70"/>
      <c r="V243" s="70"/>
      <c r="W243" s="70"/>
      <c r="X243" s="68"/>
      <c r="Y243" s="155"/>
      <c r="Z243" s="52"/>
      <c r="AA243" s="69"/>
    </row>
    <row r="244" spans="1:27" ht="18">
      <c r="A244" s="84"/>
      <c r="B244" s="108"/>
      <c r="C244" s="84"/>
      <c r="D244" s="98"/>
      <c r="E244" s="146"/>
      <c r="F244" s="146"/>
      <c r="G244" s="146"/>
      <c r="H244" s="117"/>
      <c r="I244" s="117"/>
      <c r="J244" s="117"/>
      <c r="K244" s="117"/>
      <c r="L244" s="154"/>
      <c r="M244" s="68"/>
      <c r="N244" s="154"/>
      <c r="O244" s="68"/>
      <c r="P244" s="154"/>
      <c r="Q244" s="154"/>
      <c r="R244" s="154"/>
      <c r="S244" s="154"/>
      <c r="T244" s="117"/>
      <c r="U244" s="117"/>
      <c r="V244" s="117"/>
      <c r="W244" s="117"/>
      <c r="X244" s="68"/>
      <c r="Y244" s="154"/>
      <c r="Z244" s="68"/>
      <c r="AA244" s="68"/>
    </row>
    <row r="245" spans="1:27" ht="18">
      <c r="A245" s="84"/>
      <c r="B245" s="108"/>
      <c r="C245" s="84"/>
      <c r="D245" s="98"/>
      <c r="E245" s="70"/>
      <c r="F245" s="70"/>
      <c r="G245" s="70"/>
      <c r="H245" s="70"/>
      <c r="I245" s="70"/>
      <c r="J245" s="70"/>
      <c r="K245" s="70"/>
      <c r="L245" s="70"/>
      <c r="M245" s="68"/>
      <c r="N245" s="52"/>
      <c r="O245" s="52"/>
      <c r="P245" s="70"/>
      <c r="Q245" s="70"/>
      <c r="R245" s="70"/>
      <c r="S245" s="70"/>
      <c r="T245" s="70"/>
      <c r="U245" s="70"/>
      <c r="V245" s="70"/>
      <c r="W245" s="70"/>
      <c r="X245" s="68"/>
      <c r="Y245" s="52"/>
      <c r="Z245" s="52"/>
      <c r="AA245" s="69"/>
    </row>
    <row r="246" spans="1:27" ht="18">
      <c r="A246" s="84"/>
      <c r="B246" s="108"/>
      <c r="C246" s="84"/>
      <c r="D246" s="98"/>
      <c r="E246" s="146"/>
      <c r="F246" s="146"/>
      <c r="G246" s="146"/>
      <c r="H246" s="70"/>
      <c r="I246" s="70"/>
      <c r="J246" s="70"/>
      <c r="K246" s="70"/>
      <c r="L246" s="146"/>
      <c r="M246" s="68"/>
      <c r="N246" s="155"/>
      <c r="O246" s="52"/>
      <c r="P246" s="146"/>
      <c r="Q246" s="146"/>
      <c r="R246" s="146"/>
      <c r="S246" s="146"/>
      <c r="T246" s="70"/>
      <c r="U246" s="70"/>
      <c r="V246" s="70"/>
      <c r="W246" s="70"/>
      <c r="X246" s="68"/>
      <c r="Y246" s="155"/>
      <c r="Z246" s="52"/>
      <c r="AA246" s="69"/>
    </row>
    <row r="247" spans="1:27" ht="18">
      <c r="A247" s="84"/>
      <c r="B247" s="108"/>
      <c r="C247" s="84"/>
      <c r="D247" s="98"/>
      <c r="E247" s="146"/>
      <c r="F247" s="146"/>
      <c r="G247" s="146"/>
      <c r="H247" s="117"/>
      <c r="I247" s="117"/>
      <c r="J247" s="117"/>
      <c r="K247" s="117"/>
      <c r="L247" s="154"/>
      <c r="M247" s="68"/>
      <c r="N247" s="154"/>
      <c r="O247" s="68"/>
      <c r="P247" s="154"/>
      <c r="Q247" s="154"/>
      <c r="R247" s="154"/>
      <c r="S247" s="154"/>
      <c r="T247" s="117"/>
      <c r="U247" s="117"/>
      <c r="V247" s="117"/>
      <c r="W247" s="117"/>
      <c r="X247" s="68"/>
      <c r="Y247" s="154"/>
      <c r="Z247" s="68"/>
      <c r="AA247" s="68"/>
    </row>
    <row r="248" spans="1:27" ht="18">
      <c r="A248" s="84"/>
      <c r="B248" s="108"/>
      <c r="C248" s="84"/>
      <c r="D248" s="98"/>
      <c r="E248" s="70"/>
      <c r="F248" s="70"/>
      <c r="G248" s="70"/>
      <c r="H248" s="70"/>
      <c r="I248" s="70"/>
      <c r="J248" s="70"/>
      <c r="K248" s="70"/>
      <c r="L248" s="70"/>
      <c r="M248" s="68"/>
      <c r="N248" s="52"/>
      <c r="O248" s="52"/>
      <c r="P248" s="70"/>
      <c r="Q248" s="70"/>
      <c r="R248" s="70"/>
      <c r="S248" s="70"/>
      <c r="T248" s="70"/>
      <c r="U248" s="70"/>
      <c r="V248" s="70"/>
      <c r="W248" s="70"/>
      <c r="X248" s="68"/>
      <c r="Y248" s="52"/>
      <c r="Z248" s="52"/>
      <c r="AA248" s="69"/>
    </row>
    <row r="249" spans="1:27" ht="18">
      <c r="A249" s="84"/>
      <c r="B249" s="108"/>
      <c r="C249" s="84"/>
      <c r="D249" s="98"/>
      <c r="E249" s="146"/>
      <c r="F249" s="146"/>
      <c r="G249" s="146"/>
      <c r="H249" s="70"/>
      <c r="I249" s="70"/>
      <c r="J249" s="70"/>
      <c r="K249" s="70"/>
      <c r="L249" s="146"/>
      <c r="M249" s="68"/>
      <c r="N249" s="155"/>
      <c r="O249" s="52"/>
      <c r="P249" s="146"/>
      <c r="Q249" s="146"/>
      <c r="R249" s="146"/>
      <c r="S249" s="146"/>
      <c r="T249" s="70"/>
      <c r="U249" s="70"/>
      <c r="V249" s="70"/>
      <c r="W249" s="70"/>
      <c r="X249" s="68"/>
      <c r="Y249" s="155"/>
      <c r="Z249" s="52"/>
      <c r="AA249" s="69"/>
    </row>
    <row r="250" spans="1:27" ht="18">
      <c r="A250" s="84"/>
      <c r="B250" s="108"/>
      <c r="C250" s="84"/>
      <c r="D250" s="98"/>
      <c r="E250" s="146"/>
      <c r="F250" s="146"/>
      <c r="G250" s="146"/>
      <c r="H250" s="117"/>
      <c r="I250" s="117"/>
      <c r="J250" s="117"/>
      <c r="K250" s="117"/>
      <c r="L250" s="154"/>
      <c r="M250" s="68"/>
      <c r="N250" s="154"/>
      <c r="O250" s="68"/>
      <c r="P250" s="154"/>
      <c r="Q250" s="154"/>
      <c r="R250" s="154"/>
      <c r="S250" s="154"/>
      <c r="T250" s="117"/>
      <c r="U250" s="117"/>
      <c r="V250" s="117"/>
      <c r="W250" s="117"/>
      <c r="X250" s="68"/>
      <c r="Y250" s="154"/>
      <c r="Z250" s="68"/>
      <c r="AA250" s="68"/>
    </row>
    <row r="251" spans="1:27" ht="18">
      <c r="A251" s="84"/>
      <c r="B251" s="108"/>
      <c r="C251" s="84"/>
      <c r="D251" s="98"/>
      <c r="E251" s="70"/>
      <c r="F251" s="70"/>
      <c r="G251" s="70"/>
      <c r="H251" s="70"/>
      <c r="I251" s="70"/>
      <c r="J251" s="70"/>
      <c r="K251" s="70"/>
      <c r="L251" s="70"/>
      <c r="M251" s="68"/>
      <c r="N251" s="52"/>
      <c r="O251" s="52"/>
      <c r="P251" s="70"/>
      <c r="Q251" s="70"/>
      <c r="R251" s="70"/>
      <c r="S251" s="70"/>
      <c r="T251" s="70"/>
      <c r="U251" s="70"/>
      <c r="V251" s="70"/>
      <c r="W251" s="70"/>
      <c r="X251" s="68"/>
      <c r="Y251" s="52"/>
      <c r="Z251" s="52"/>
      <c r="AA251" s="69"/>
    </row>
    <row r="252" spans="1:27" ht="18">
      <c r="A252" s="84"/>
      <c r="B252" s="108"/>
      <c r="C252" s="84"/>
      <c r="D252" s="98"/>
      <c r="E252" s="146"/>
      <c r="F252" s="146"/>
      <c r="G252" s="146"/>
      <c r="H252" s="70"/>
      <c r="I252" s="70"/>
      <c r="J252" s="70"/>
      <c r="K252" s="70"/>
      <c r="L252" s="146"/>
      <c r="M252" s="68"/>
      <c r="N252" s="155"/>
      <c r="O252" s="52"/>
      <c r="P252" s="146"/>
      <c r="Q252" s="146"/>
      <c r="R252" s="146"/>
      <c r="S252" s="146"/>
      <c r="T252" s="70"/>
      <c r="U252" s="70"/>
      <c r="V252" s="70"/>
      <c r="W252" s="70"/>
      <c r="X252" s="68"/>
      <c r="Y252" s="155"/>
      <c r="Z252" s="52"/>
      <c r="AA252" s="69"/>
    </row>
    <row r="253" spans="1:27" ht="18">
      <c r="A253" s="84"/>
      <c r="B253" s="108"/>
      <c r="C253" s="84"/>
      <c r="D253" s="98"/>
      <c r="E253" s="146"/>
      <c r="F253" s="146"/>
      <c r="G253" s="146"/>
      <c r="H253" s="117"/>
      <c r="I253" s="117"/>
      <c r="J253" s="117"/>
      <c r="K253" s="117"/>
      <c r="L253" s="154"/>
      <c r="M253" s="68"/>
      <c r="N253" s="154"/>
      <c r="O253" s="68"/>
      <c r="P253" s="154"/>
      <c r="Q253" s="154"/>
      <c r="R253" s="154"/>
      <c r="S253" s="154"/>
      <c r="T253" s="117"/>
      <c r="U253" s="117"/>
      <c r="V253" s="117"/>
      <c r="W253" s="117"/>
      <c r="X253" s="68"/>
      <c r="Y253" s="154"/>
      <c r="Z253" s="68"/>
      <c r="AA253" s="68"/>
    </row>
    <row r="254" spans="1:27" ht="18">
      <c r="A254" s="84"/>
      <c r="B254" s="108"/>
      <c r="C254" s="84"/>
      <c r="D254" s="98"/>
      <c r="E254" s="70"/>
      <c r="F254" s="70"/>
      <c r="G254" s="70"/>
      <c r="H254" s="70"/>
      <c r="I254" s="70"/>
      <c r="J254" s="70"/>
      <c r="K254" s="70"/>
      <c r="L254" s="70"/>
      <c r="M254" s="68"/>
      <c r="N254" s="52"/>
      <c r="O254" s="52"/>
      <c r="P254" s="70"/>
      <c r="Q254" s="70"/>
      <c r="R254" s="70"/>
      <c r="S254" s="70"/>
      <c r="T254" s="70"/>
      <c r="U254" s="70"/>
      <c r="V254" s="70"/>
      <c r="W254" s="70"/>
      <c r="X254" s="68"/>
      <c r="Y254" s="52"/>
      <c r="Z254" s="52"/>
      <c r="AA254" s="69"/>
    </row>
    <row r="255" spans="1:27" ht="18">
      <c r="A255" s="84"/>
      <c r="B255" s="108"/>
      <c r="C255" s="84"/>
      <c r="D255" s="98"/>
      <c r="E255" s="146"/>
      <c r="F255" s="146"/>
      <c r="G255" s="146"/>
      <c r="H255" s="70"/>
      <c r="I255" s="70"/>
      <c r="J255" s="70"/>
      <c r="K255" s="70"/>
      <c r="L255" s="146"/>
      <c r="M255" s="68"/>
      <c r="N255" s="155"/>
      <c r="O255" s="52"/>
      <c r="P255" s="146"/>
      <c r="Q255" s="146"/>
      <c r="R255" s="146"/>
      <c r="S255" s="146"/>
      <c r="T255" s="70"/>
      <c r="U255" s="70"/>
      <c r="V255" s="70"/>
      <c r="W255" s="70"/>
      <c r="X255" s="68"/>
      <c r="Y255" s="155"/>
      <c r="Z255" s="52"/>
      <c r="AA255" s="69"/>
    </row>
    <row r="256" spans="1:27" ht="18">
      <c r="A256" s="84"/>
      <c r="B256" s="108"/>
      <c r="C256" s="84"/>
      <c r="D256" s="98"/>
      <c r="E256" s="146"/>
      <c r="F256" s="146"/>
      <c r="G256" s="146"/>
      <c r="H256" s="117"/>
      <c r="I256" s="117"/>
      <c r="J256" s="117"/>
      <c r="K256" s="117"/>
      <c r="L256" s="154"/>
      <c r="M256" s="68"/>
      <c r="N256" s="154"/>
      <c r="O256" s="68"/>
      <c r="P256" s="154"/>
      <c r="Q256" s="154"/>
      <c r="R256" s="154"/>
      <c r="S256" s="154"/>
      <c r="T256" s="117"/>
      <c r="U256" s="117"/>
      <c r="V256" s="117"/>
      <c r="W256" s="117"/>
      <c r="X256" s="68"/>
      <c r="Y256" s="154"/>
      <c r="Z256" s="68"/>
      <c r="AA256" s="68"/>
    </row>
    <row r="257" spans="1:27" ht="18">
      <c r="A257" s="84"/>
      <c r="B257" s="108"/>
      <c r="C257" s="84"/>
      <c r="D257" s="98"/>
      <c r="E257" s="70"/>
      <c r="F257" s="70"/>
      <c r="G257" s="70"/>
      <c r="H257" s="70"/>
      <c r="I257" s="70"/>
      <c r="J257" s="70"/>
      <c r="K257" s="70"/>
      <c r="L257" s="70"/>
      <c r="M257" s="68"/>
      <c r="N257" s="52"/>
      <c r="O257" s="52"/>
      <c r="P257" s="70"/>
      <c r="Q257" s="70"/>
      <c r="R257" s="70"/>
      <c r="S257" s="70"/>
      <c r="T257" s="70"/>
      <c r="U257" s="70"/>
      <c r="V257" s="70"/>
      <c r="W257" s="70"/>
      <c r="X257" s="68"/>
      <c r="Y257" s="52"/>
      <c r="Z257" s="52"/>
      <c r="AA257" s="69"/>
    </row>
    <row r="258" spans="1:27" ht="12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t="12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t="12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t="12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t="12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t="12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12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t="12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t="12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t="12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t="12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t="12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t="12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t="12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12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t="12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12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12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t="12.7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t="12.7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t="12.7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t="12.7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t="12.7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12.7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t="12.7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t="12.7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t="12.7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t="12.7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t="12.7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t="12.7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t="12.7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12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t="12.7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12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12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ht="12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ht="12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ht="12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ht="12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ht="12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12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ht="12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1:27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1:27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1:27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1:27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1:27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1:27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1:27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1:27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1:27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1:27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1:27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1:27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1:27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1:27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1:27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1:27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1:27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1:27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1:27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1:27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1:27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1:27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1:27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1:27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1:27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1:27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1:27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1:27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1:27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1:27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1:27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1:27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1:27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1:27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1:27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1:27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1:27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1:27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1:27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1:27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1:27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1:27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1:27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1:27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1:27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1:27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1:27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1:27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1:27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1:27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1:27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1:27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1:27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1:27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1:27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1:27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1:27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1:27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1:27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1:27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1:27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1:27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1:27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1:27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1:27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1:27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1:27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1:27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1:27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1:27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1:27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1:27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1:27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1:27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1:27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1:27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1:27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1:27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1:27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1:27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27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1:27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1:27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1:27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1:27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1:27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1:27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1:27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1:27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27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27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27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27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27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27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27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27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27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:27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12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12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12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12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12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27" ht="12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:27" ht="12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:27" ht="12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:27" ht="12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:27" ht="12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:27" ht="12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:27" ht="12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:27" ht="12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:27" ht="12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:27" ht="12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:27" ht="12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:27" ht="12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:27" ht="12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:27" ht="12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1:27" ht="12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1:27" ht="12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1:27" ht="12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1:27" ht="12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1:27" ht="12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1:27" ht="12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1:27" ht="12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  <row r="478" spans="1:27" ht="12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</row>
    <row r="479" spans="1:27" ht="12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ht="12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ht="12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</row>
    <row r="482" spans="1:27" ht="12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ht="12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</row>
    <row r="484" spans="1:27" ht="12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ht="12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</row>
    <row r="486" spans="1:27" ht="12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</row>
    <row r="487" spans="1:27" ht="12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</row>
    <row r="488" spans="1:27" ht="12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</row>
    <row r="489" spans="1:27" ht="12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1:27" ht="12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1:27" ht="12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1:27" ht="12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1:27" ht="12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</row>
    <row r="494" spans="1:27" ht="12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</row>
    <row r="495" spans="1:27" ht="12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1:27" ht="12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1:27" ht="12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1:27" ht="12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1:27" ht="12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</row>
    <row r="500" spans="1:27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1:27" ht="12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1:27" ht="12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1:27" ht="12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1:27" ht="12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</row>
    <row r="505" spans="1:27" ht="12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1:27" ht="12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1:27" ht="12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1:27" ht="12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1:27" ht="12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</row>
    <row r="510" spans="1:27" ht="12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</row>
    <row r="511" spans="1:27" ht="12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</row>
    <row r="512" spans="1:27" ht="12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1:27" ht="12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</row>
    <row r="514" spans="1:27" ht="12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</row>
    <row r="515" spans="1:27" ht="12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</row>
    <row r="516" spans="1:27" ht="12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</row>
    <row r="517" spans="1:27" ht="12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</row>
    <row r="518" spans="1:27" ht="12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</row>
    <row r="519" spans="1:27" ht="12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</row>
    <row r="520" spans="1:27" ht="12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</row>
    <row r="521" spans="1:27" ht="12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</row>
    <row r="522" spans="1:27" ht="12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</row>
    <row r="523" spans="1:27" ht="12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</row>
    <row r="524" spans="1:27" ht="12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</row>
    <row r="525" spans="1:27" ht="12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</row>
    <row r="526" spans="1:27" ht="12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</row>
    <row r="527" spans="1:27" ht="12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</row>
    <row r="528" spans="1:27" ht="12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</row>
    <row r="529" spans="1:27" ht="12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</row>
    <row r="530" spans="1:27" ht="12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</row>
    <row r="531" spans="1:27" ht="12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</row>
    <row r="532" spans="1:27" ht="12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</row>
    <row r="533" spans="1:27" ht="12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</row>
    <row r="534" spans="1:27" ht="12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</row>
    <row r="535" spans="1:27" ht="12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</row>
    <row r="536" spans="1:27" ht="12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</row>
    <row r="537" spans="1:27" ht="12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</row>
    <row r="538" spans="1:27" ht="12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</row>
    <row r="539" spans="1:27" ht="12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</row>
    <row r="540" spans="1:27" ht="12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</row>
    <row r="541" spans="1:27" ht="12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</row>
    <row r="542" spans="1:27" ht="12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</row>
    <row r="543" spans="1:27" ht="12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</row>
    <row r="544" spans="1:27" ht="12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</row>
    <row r="545" spans="1:27" ht="12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</row>
    <row r="546" spans="1:27" ht="12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</row>
    <row r="547" spans="1:27" ht="12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</row>
    <row r="548" spans="1:27" ht="12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</row>
    <row r="549" spans="1:27" ht="12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</row>
    <row r="550" spans="1:27" ht="12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</row>
    <row r="551" spans="1:27" ht="12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</row>
    <row r="552" spans="1:27" ht="12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</row>
    <row r="553" spans="1:27" ht="12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</row>
    <row r="554" spans="1:27" ht="12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</row>
    <row r="555" spans="1:27" ht="12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</row>
    <row r="556" spans="1:27" ht="12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</row>
    <row r="557" spans="1:27" ht="12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</row>
    <row r="558" spans="1:27" ht="12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</row>
    <row r="559" spans="1:27" ht="12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</row>
    <row r="560" spans="1:27" ht="12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</row>
    <row r="561" spans="1:27" ht="12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</row>
    <row r="562" spans="1:27" ht="12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</row>
    <row r="563" spans="1:27" ht="12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</row>
    <row r="564" spans="1:27" ht="12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</row>
    <row r="565" spans="1:27" ht="12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</row>
    <row r="566" spans="1:27" ht="12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</row>
    <row r="567" spans="1:27" ht="12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</row>
    <row r="568" spans="1:27" ht="12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</row>
    <row r="569" spans="1:27" ht="12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</row>
    <row r="570" spans="1:27" ht="12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</row>
    <row r="571" spans="1:27" ht="12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</row>
    <row r="572" spans="1:27" ht="12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</row>
    <row r="573" spans="1:27" ht="12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</row>
    <row r="574" spans="1:27" ht="12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</row>
    <row r="575" spans="1:27" ht="12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</row>
    <row r="576" spans="1:27" ht="12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</row>
    <row r="577" spans="1:27" ht="12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</row>
    <row r="578" spans="1:27" ht="12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</row>
    <row r="579" spans="1:27" ht="12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</row>
    <row r="580" spans="1:27" ht="12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</row>
    <row r="581" spans="1:27" ht="12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</row>
    <row r="582" spans="1:27" ht="12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</row>
    <row r="583" spans="1:27" ht="12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</row>
    <row r="584" spans="1:27" ht="12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</row>
    <row r="585" spans="1:27" ht="12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</row>
    <row r="586" spans="1:27" ht="12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</row>
    <row r="587" spans="1:27" ht="12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</row>
    <row r="588" spans="1:27" ht="12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</row>
    <row r="589" spans="1:27" ht="12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</row>
    <row r="590" spans="1:27" ht="12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</row>
    <row r="591" spans="1:27" ht="12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</row>
    <row r="592" spans="1:27" ht="12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</row>
    <row r="593" spans="1:27" ht="12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</row>
    <row r="594" spans="1:27" ht="12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</row>
    <row r="595" spans="1:27" ht="12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</row>
    <row r="596" spans="1:27" ht="12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</row>
    <row r="597" spans="1:27" ht="12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</row>
    <row r="598" spans="1:27" ht="12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</row>
    <row r="599" spans="1:27" ht="12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</row>
    <row r="600" spans="1:27" ht="12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</row>
    <row r="601" spans="1:27" ht="12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</row>
    <row r="602" spans="1:27" ht="12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</row>
    <row r="603" spans="1:27" ht="12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</row>
    <row r="604" spans="1:27" ht="12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</row>
    <row r="605" spans="1:27" ht="12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</row>
    <row r="606" spans="1:27" ht="12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</row>
    <row r="607" spans="1:27" ht="12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</row>
    <row r="608" spans="1:27" ht="12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</row>
    <row r="609" spans="1:27" ht="12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</row>
    <row r="610" spans="1:27" ht="12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</row>
    <row r="611" spans="1:27" ht="12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</row>
    <row r="612" spans="1:27" ht="12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</row>
    <row r="613" spans="1:27" ht="12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</row>
    <row r="614" spans="1:27" ht="12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</row>
    <row r="615" spans="1:27" ht="12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</row>
    <row r="616" spans="1:27" ht="12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</row>
    <row r="617" spans="1:27" ht="12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</row>
    <row r="618" spans="1:27" ht="12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</row>
    <row r="619" spans="1:27" ht="12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</row>
    <row r="620" spans="1:27" ht="12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</row>
    <row r="621" spans="1:27" ht="12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</row>
    <row r="622" spans="1:27" ht="12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</row>
    <row r="623" spans="1:27" ht="12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</row>
    <row r="624" spans="1:27" ht="12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</row>
    <row r="625" spans="1:27" ht="12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</row>
    <row r="626" spans="1:27" ht="12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</row>
    <row r="627" spans="1:27" ht="12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</row>
    <row r="628" spans="1:27" ht="12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</row>
    <row r="629" spans="1:27" ht="12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</row>
    <row r="630" spans="1:27" ht="12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</row>
    <row r="631" spans="1:27" ht="12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</row>
    <row r="632" spans="1:27" ht="12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</row>
    <row r="633" spans="1:27" ht="12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</row>
    <row r="634" spans="1:27" ht="12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</row>
    <row r="635" spans="1:27" ht="12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</row>
    <row r="636" spans="1:27" ht="12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</row>
    <row r="637" spans="1:27" ht="12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</row>
    <row r="638" spans="1:27" ht="12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</row>
    <row r="639" spans="1:27" ht="12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</row>
    <row r="640" spans="1:27" ht="12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</row>
    <row r="641" spans="1:27" ht="12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</row>
    <row r="642" spans="1:27" ht="12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</row>
    <row r="643" spans="1:27" ht="12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</row>
    <row r="644" spans="1:27" ht="12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</row>
    <row r="645" spans="1:27" ht="12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</row>
    <row r="646" spans="1:27" ht="12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</row>
    <row r="647" spans="1:27" ht="12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</row>
    <row r="648" spans="1:27" ht="12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</row>
    <row r="649" spans="1:27" ht="12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</row>
    <row r="650" spans="1:27" ht="12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</row>
  </sheetData>
  <mergeCells count="590">
    <mergeCell ref="P84:P85"/>
    <mergeCell ref="N84:N85"/>
    <mergeCell ref="L84:L85"/>
    <mergeCell ref="F84:F85"/>
    <mergeCell ref="S84:S85"/>
    <mergeCell ref="Y84:Y85"/>
    <mergeCell ref="R84:R85"/>
    <mergeCell ref="Q84:Q85"/>
    <mergeCell ref="Y72:Y73"/>
    <mergeCell ref="S54:S55"/>
    <mergeCell ref="Y54:Y55"/>
    <mergeCell ref="S51:S52"/>
    <mergeCell ref="Y51:Y52"/>
    <mergeCell ref="F72:F73"/>
    <mergeCell ref="G72:G73"/>
    <mergeCell ref="L72:L73"/>
    <mergeCell ref="S72:S73"/>
    <mergeCell ref="S255:S256"/>
    <mergeCell ref="Y255:Y256"/>
    <mergeCell ref="S252:S253"/>
    <mergeCell ref="Y252:Y253"/>
    <mergeCell ref="E255:E256"/>
    <mergeCell ref="F255:F256"/>
    <mergeCell ref="G255:G256"/>
    <mergeCell ref="L255:L256"/>
    <mergeCell ref="R252:R253"/>
    <mergeCell ref="N255:N256"/>
    <mergeCell ref="P255:P256"/>
    <mergeCell ref="Q255:Q256"/>
    <mergeCell ref="R255:R256"/>
    <mergeCell ref="L252:L253"/>
    <mergeCell ref="N252:N253"/>
    <mergeCell ref="P252:P253"/>
    <mergeCell ref="Q252:Q253"/>
    <mergeCell ref="S231:S232"/>
    <mergeCell ref="Y231:Y232"/>
    <mergeCell ref="L249:L250"/>
    <mergeCell ref="N249:N250"/>
    <mergeCell ref="P249:P250"/>
    <mergeCell ref="Q249:Q250"/>
    <mergeCell ref="R249:R250"/>
    <mergeCell ref="S249:S250"/>
    <mergeCell ref="Y249:Y250"/>
    <mergeCell ref="N231:N232"/>
    <mergeCell ref="P231:P232"/>
    <mergeCell ref="Q231:Q232"/>
    <mergeCell ref="R231:R232"/>
    <mergeCell ref="E231:E232"/>
    <mergeCell ref="F231:F232"/>
    <mergeCell ref="G231:G232"/>
    <mergeCell ref="L231:L232"/>
    <mergeCell ref="E97:L97"/>
    <mergeCell ref="N99:N100"/>
    <mergeCell ref="E99:E100"/>
    <mergeCell ref="F99:F100"/>
    <mergeCell ref="G99:G100"/>
    <mergeCell ref="L99:L100"/>
    <mergeCell ref="Y17:Y18"/>
    <mergeCell ref="P17:P18"/>
    <mergeCell ref="Q17:Q18"/>
    <mergeCell ref="R17:R18"/>
    <mergeCell ref="S17:S18"/>
    <mergeCell ref="N78:N79"/>
    <mergeCell ref="P78:P79"/>
    <mergeCell ref="Q78:Q79"/>
    <mergeCell ref="R78:R79"/>
    <mergeCell ref="S78:S79"/>
    <mergeCell ref="Y78:Y79"/>
    <mergeCell ref="E40:L40"/>
    <mergeCell ref="P40:S40"/>
    <mergeCell ref="L78:L79"/>
    <mergeCell ref="N72:N73"/>
    <mergeCell ref="P72:P73"/>
    <mergeCell ref="Q72:Q73"/>
    <mergeCell ref="R72:R73"/>
    <mergeCell ref="E72:E73"/>
    <mergeCell ref="F114:F115"/>
    <mergeCell ref="G114:G115"/>
    <mergeCell ref="L114:L115"/>
    <mergeCell ref="E102:E103"/>
    <mergeCell ref="F102:F103"/>
    <mergeCell ref="G102:G103"/>
    <mergeCell ref="L102:L103"/>
    <mergeCell ref="N102:N103"/>
    <mergeCell ref="N114:N115"/>
    <mergeCell ref="P97:S97"/>
    <mergeCell ref="P99:P100"/>
    <mergeCell ref="Q99:Q100"/>
    <mergeCell ref="R99:R100"/>
    <mergeCell ref="S99:S100"/>
    <mergeCell ref="S114:S115"/>
    <mergeCell ref="N105:N106"/>
    <mergeCell ref="S105:S106"/>
    <mergeCell ref="Y99:Y100"/>
    <mergeCell ref="Y102:Y103"/>
    <mergeCell ref="P114:P115"/>
    <mergeCell ref="Q114:Q115"/>
    <mergeCell ref="R114:R115"/>
    <mergeCell ref="P102:P103"/>
    <mergeCell ref="Q102:Q103"/>
    <mergeCell ref="R102:R103"/>
    <mergeCell ref="S102:S103"/>
    <mergeCell ref="Y138:Y139"/>
    <mergeCell ref="E182:L182"/>
    <mergeCell ref="P182:S182"/>
    <mergeCell ref="E147:E148"/>
    <mergeCell ref="F147:F148"/>
    <mergeCell ref="G147:G148"/>
    <mergeCell ref="L147:L148"/>
    <mergeCell ref="N147:N148"/>
    <mergeCell ref="P147:P148"/>
    <mergeCell ref="E138:E139"/>
    <mergeCell ref="N138:N139"/>
    <mergeCell ref="L138:L139"/>
    <mergeCell ref="E190:E191"/>
    <mergeCell ref="F190:F191"/>
    <mergeCell ref="G190:G191"/>
    <mergeCell ref="L190:L191"/>
    <mergeCell ref="E187:E188"/>
    <mergeCell ref="F187:F188"/>
    <mergeCell ref="G187:G188"/>
    <mergeCell ref="L187:L188"/>
    <mergeCell ref="P133:S133"/>
    <mergeCell ref="P138:P139"/>
    <mergeCell ref="Q138:Q139"/>
    <mergeCell ref="R138:R139"/>
    <mergeCell ref="S138:S139"/>
    <mergeCell ref="Y184:Y185"/>
    <mergeCell ref="E211:L211"/>
    <mergeCell ref="P211:S211"/>
    <mergeCell ref="Y187:Y188"/>
    <mergeCell ref="P190:P191"/>
    <mergeCell ref="Q190:Q191"/>
    <mergeCell ref="R190:R191"/>
    <mergeCell ref="S190:S191"/>
    <mergeCell ref="Y190:Y191"/>
    <mergeCell ref="P187:P188"/>
    <mergeCell ref="L225:L226"/>
    <mergeCell ref="N225:N226"/>
    <mergeCell ref="P225:P226"/>
    <mergeCell ref="Q225:Q226"/>
    <mergeCell ref="N228:N229"/>
    <mergeCell ref="P228:P229"/>
    <mergeCell ref="Q228:Q229"/>
    <mergeCell ref="S228:S229"/>
    <mergeCell ref="R228:R229"/>
    <mergeCell ref="Y228:Y229"/>
    <mergeCell ref="L222:L223"/>
    <mergeCell ref="N222:N223"/>
    <mergeCell ref="P222:P223"/>
    <mergeCell ref="Q222:Q223"/>
    <mergeCell ref="R225:R226"/>
    <mergeCell ref="S225:S226"/>
    <mergeCell ref="Y225:Y226"/>
    <mergeCell ref="L228:L229"/>
    <mergeCell ref="E219:E220"/>
    <mergeCell ref="F219:F220"/>
    <mergeCell ref="G219:G220"/>
    <mergeCell ref="L219:L220"/>
    <mergeCell ref="E213:E214"/>
    <mergeCell ref="F213:F214"/>
    <mergeCell ref="G213:G214"/>
    <mergeCell ref="L213:L214"/>
    <mergeCell ref="N213:N214"/>
    <mergeCell ref="P213:P214"/>
    <mergeCell ref="Q213:Q214"/>
    <mergeCell ref="N219:N220"/>
    <mergeCell ref="P219:P220"/>
    <mergeCell ref="Q219:Q220"/>
    <mergeCell ref="N216:N217"/>
    <mergeCell ref="P216:P217"/>
    <mergeCell ref="Q216:Q217"/>
    <mergeCell ref="Y216:Y217"/>
    <mergeCell ref="Y213:Y214"/>
    <mergeCell ref="R213:R214"/>
    <mergeCell ref="S213:S214"/>
    <mergeCell ref="Y219:Y220"/>
    <mergeCell ref="R219:R220"/>
    <mergeCell ref="R222:R223"/>
    <mergeCell ref="S222:S223"/>
    <mergeCell ref="Y222:Y223"/>
    <mergeCell ref="F216:F217"/>
    <mergeCell ref="G216:G217"/>
    <mergeCell ref="L216:L217"/>
    <mergeCell ref="S219:S220"/>
    <mergeCell ref="R216:R217"/>
    <mergeCell ref="S216:S217"/>
    <mergeCell ref="Q234:Q235"/>
    <mergeCell ref="R234:R235"/>
    <mergeCell ref="E234:E235"/>
    <mergeCell ref="F234:F235"/>
    <mergeCell ref="G234:G235"/>
    <mergeCell ref="L234:L235"/>
    <mergeCell ref="R240:R241"/>
    <mergeCell ref="S234:S235"/>
    <mergeCell ref="Y234:Y235"/>
    <mergeCell ref="L237:L238"/>
    <mergeCell ref="N237:N238"/>
    <mergeCell ref="P237:P238"/>
    <mergeCell ref="Q237:Q238"/>
    <mergeCell ref="R237:R238"/>
    <mergeCell ref="N234:N235"/>
    <mergeCell ref="P234:P235"/>
    <mergeCell ref="L240:L241"/>
    <mergeCell ref="N240:N241"/>
    <mergeCell ref="P240:P241"/>
    <mergeCell ref="Q240:Q241"/>
    <mergeCell ref="S240:S241"/>
    <mergeCell ref="Y240:Y241"/>
    <mergeCell ref="S237:S238"/>
    <mergeCell ref="Y237:Y238"/>
    <mergeCell ref="P246:P247"/>
    <mergeCell ref="Q246:Q247"/>
    <mergeCell ref="R246:R247"/>
    <mergeCell ref="L243:L244"/>
    <mergeCell ref="N243:N244"/>
    <mergeCell ref="P243:P244"/>
    <mergeCell ref="Q243:Q244"/>
    <mergeCell ref="R243:R244"/>
    <mergeCell ref="F246:F247"/>
    <mergeCell ref="G246:G247"/>
    <mergeCell ref="L246:L247"/>
    <mergeCell ref="N246:N247"/>
    <mergeCell ref="S246:S247"/>
    <mergeCell ref="Y246:Y247"/>
    <mergeCell ref="S243:S244"/>
    <mergeCell ref="Y243:Y244"/>
    <mergeCell ref="E29:E30"/>
    <mergeCell ref="F29:F30"/>
    <mergeCell ref="G29:G30"/>
    <mergeCell ref="L29:L30"/>
    <mergeCell ref="R23:R24"/>
    <mergeCell ref="N29:N30"/>
    <mergeCell ref="P29:P30"/>
    <mergeCell ref="Q29:Q30"/>
    <mergeCell ref="R29:R30"/>
    <mergeCell ref="L23:L24"/>
    <mergeCell ref="N23:N24"/>
    <mergeCell ref="P23:P24"/>
    <mergeCell ref="Q23:Q24"/>
    <mergeCell ref="S23:S24"/>
    <mergeCell ref="Y23:Y24"/>
    <mergeCell ref="S29:S30"/>
    <mergeCell ref="Y29:Y30"/>
    <mergeCell ref="R14:R15"/>
    <mergeCell ref="L20:L21"/>
    <mergeCell ref="N20:N21"/>
    <mergeCell ref="P20:P21"/>
    <mergeCell ref="Q20:Q21"/>
    <mergeCell ref="R20:R21"/>
    <mergeCell ref="N17:N18"/>
    <mergeCell ref="L17:L18"/>
    <mergeCell ref="L14:L15"/>
    <mergeCell ref="N14:N15"/>
    <mergeCell ref="P14:P15"/>
    <mergeCell ref="Q14:Q15"/>
    <mergeCell ref="S14:S15"/>
    <mergeCell ref="Y14:Y15"/>
    <mergeCell ref="S20:S21"/>
    <mergeCell ref="Y20:Y21"/>
    <mergeCell ref="E26:E27"/>
    <mergeCell ref="F26:F27"/>
    <mergeCell ref="G26:G27"/>
    <mergeCell ref="L26:L27"/>
    <mergeCell ref="S26:S27"/>
    <mergeCell ref="Y26:Y27"/>
    <mergeCell ref="N26:N27"/>
    <mergeCell ref="P26:P27"/>
    <mergeCell ref="Q26:Q27"/>
    <mergeCell ref="R26:R27"/>
    <mergeCell ref="P54:P55"/>
    <mergeCell ref="Q54:Q55"/>
    <mergeCell ref="R54:R55"/>
    <mergeCell ref="E54:E55"/>
    <mergeCell ref="F54:F55"/>
    <mergeCell ref="G54:G55"/>
    <mergeCell ref="L54:L55"/>
    <mergeCell ref="P51:P52"/>
    <mergeCell ref="Q51:Q52"/>
    <mergeCell ref="R51:R52"/>
    <mergeCell ref="E51:E52"/>
    <mergeCell ref="F51:F52"/>
    <mergeCell ref="G51:G52"/>
    <mergeCell ref="L51:L52"/>
    <mergeCell ref="E42:E43"/>
    <mergeCell ref="F42:F43"/>
    <mergeCell ref="G42:G43"/>
    <mergeCell ref="L42:L43"/>
    <mergeCell ref="S42:S43"/>
    <mergeCell ref="Y42:Y43"/>
    <mergeCell ref="N42:N43"/>
    <mergeCell ref="P42:P43"/>
    <mergeCell ref="Q42:Q43"/>
    <mergeCell ref="R42:R43"/>
    <mergeCell ref="E66:E67"/>
    <mergeCell ref="F66:F67"/>
    <mergeCell ref="G66:G67"/>
    <mergeCell ref="L66:L67"/>
    <mergeCell ref="N66:N67"/>
    <mergeCell ref="P66:P67"/>
    <mergeCell ref="Q66:Q67"/>
    <mergeCell ref="R66:R67"/>
    <mergeCell ref="P57:P58"/>
    <mergeCell ref="Q57:Q58"/>
    <mergeCell ref="R57:R58"/>
    <mergeCell ref="S66:S67"/>
    <mergeCell ref="N69:N70"/>
    <mergeCell ref="P69:P70"/>
    <mergeCell ref="Q69:Q70"/>
    <mergeCell ref="R69:R70"/>
    <mergeCell ref="E69:E70"/>
    <mergeCell ref="F69:F70"/>
    <mergeCell ref="G69:G70"/>
    <mergeCell ref="L69:L70"/>
    <mergeCell ref="S69:S70"/>
    <mergeCell ref="Y69:Y70"/>
    <mergeCell ref="S57:S58"/>
    <mergeCell ref="Y57:Y58"/>
    <mergeCell ref="S60:S61"/>
    <mergeCell ref="Y60:Y61"/>
    <mergeCell ref="S63:S64"/>
    <mergeCell ref="Y63:Y64"/>
    <mergeCell ref="Y66:Y67"/>
    <mergeCell ref="P60:P61"/>
    <mergeCell ref="Q60:Q61"/>
    <mergeCell ref="R60:R61"/>
    <mergeCell ref="E60:E61"/>
    <mergeCell ref="F60:F61"/>
    <mergeCell ref="G60:G61"/>
    <mergeCell ref="L60:L61"/>
    <mergeCell ref="F45:F46"/>
    <mergeCell ref="G45:G46"/>
    <mergeCell ref="L45:L46"/>
    <mergeCell ref="N60:N61"/>
    <mergeCell ref="L57:L58"/>
    <mergeCell ref="N57:N58"/>
    <mergeCell ref="N51:N52"/>
    <mergeCell ref="N54:N55"/>
    <mergeCell ref="S45:S46"/>
    <mergeCell ref="Y45:Y46"/>
    <mergeCell ref="N45:N46"/>
    <mergeCell ref="P45:P46"/>
    <mergeCell ref="Q45:Q46"/>
    <mergeCell ref="R45:R46"/>
    <mergeCell ref="R48:R49"/>
    <mergeCell ref="E48:E49"/>
    <mergeCell ref="F48:F49"/>
    <mergeCell ref="G48:G49"/>
    <mergeCell ref="L48:L49"/>
    <mergeCell ref="S48:S49"/>
    <mergeCell ref="Y48:Y49"/>
    <mergeCell ref="L63:L64"/>
    <mergeCell ref="N63:N64"/>
    <mergeCell ref="P63:P64"/>
    <mergeCell ref="Q63:Q64"/>
    <mergeCell ref="R63:R64"/>
    <mergeCell ref="N48:N49"/>
    <mergeCell ref="P48:P49"/>
    <mergeCell ref="Q48:Q49"/>
    <mergeCell ref="R75:R76"/>
    <mergeCell ref="E75:E76"/>
    <mergeCell ref="F75:F76"/>
    <mergeCell ref="G75:G76"/>
    <mergeCell ref="L75:L76"/>
    <mergeCell ref="S75:S76"/>
    <mergeCell ref="Y75:Y76"/>
    <mergeCell ref="L111:L112"/>
    <mergeCell ref="N111:N112"/>
    <mergeCell ref="P111:P112"/>
    <mergeCell ref="Q111:Q112"/>
    <mergeCell ref="R111:R112"/>
    <mergeCell ref="N75:N76"/>
    <mergeCell ref="P75:P76"/>
    <mergeCell ref="Q75:Q76"/>
    <mergeCell ref="E105:E106"/>
    <mergeCell ref="F105:F106"/>
    <mergeCell ref="G105:G106"/>
    <mergeCell ref="L105:L106"/>
    <mergeCell ref="Y105:Y106"/>
    <mergeCell ref="L108:L109"/>
    <mergeCell ref="N108:N109"/>
    <mergeCell ref="P108:P109"/>
    <mergeCell ref="Q108:Q109"/>
    <mergeCell ref="R108:R109"/>
    <mergeCell ref="S108:S109"/>
    <mergeCell ref="P105:P106"/>
    <mergeCell ref="Q105:Q106"/>
    <mergeCell ref="R105:R106"/>
    <mergeCell ref="Q117:Q118"/>
    <mergeCell ref="R117:R118"/>
    <mergeCell ref="S117:S118"/>
    <mergeCell ref="Y108:Y109"/>
    <mergeCell ref="Y114:Y115"/>
    <mergeCell ref="S111:S112"/>
    <mergeCell ref="Y111:Y112"/>
    <mergeCell ref="Y117:Y118"/>
    <mergeCell ref="L120:L121"/>
    <mergeCell ref="N120:N121"/>
    <mergeCell ref="P120:P121"/>
    <mergeCell ref="Q120:Q121"/>
    <mergeCell ref="R120:R121"/>
    <mergeCell ref="S120:S121"/>
    <mergeCell ref="L117:L118"/>
    <mergeCell ref="N117:N118"/>
    <mergeCell ref="P117:P118"/>
    <mergeCell ref="Y120:Y121"/>
    <mergeCell ref="L123:L124"/>
    <mergeCell ref="N123:N124"/>
    <mergeCell ref="P123:P124"/>
    <mergeCell ref="Q123:Q124"/>
    <mergeCell ref="R123:R124"/>
    <mergeCell ref="S123:S124"/>
    <mergeCell ref="Y123:Y124"/>
    <mergeCell ref="L156:L157"/>
    <mergeCell ref="N156:N157"/>
    <mergeCell ref="P156:P157"/>
    <mergeCell ref="Q156:Q157"/>
    <mergeCell ref="R156:R157"/>
    <mergeCell ref="S156:S157"/>
    <mergeCell ref="Q147:Q148"/>
    <mergeCell ref="R147:R148"/>
    <mergeCell ref="S147:S148"/>
    <mergeCell ref="Y156:Y157"/>
    <mergeCell ref="L141:L142"/>
    <mergeCell ref="N141:N142"/>
    <mergeCell ref="P141:P142"/>
    <mergeCell ref="Q141:Q142"/>
    <mergeCell ref="R141:R142"/>
    <mergeCell ref="N144:N145"/>
    <mergeCell ref="Y147:Y148"/>
    <mergeCell ref="P144:P145"/>
    <mergeCell ref="Q144:Q145"/>
    <mergeCell ref="R144:R145"/>
    <mergeCell ref="L144:L145"/>
    <mergeCell ref="S144:S145"/>
    <mergeCell ref="Y144:Y145"/>
    <mergeCell ref="S141:S142"/>
    <mergeCell ref="Y141:Y142"/>
    <mergeCell ref="Y150:Y151"/>
    <mergeCell ref="L150:L151"/>
    <mergeCell ref="N150:N151"/>
    <mergeCell ref="P150:P151"/>
    <mergeCell ref="Q150:Q151"/>
    <mergeCell ref="R150:R151"/>
    <mergeCell ref="F193:F194"/>
    <mergeCell ref="G193:G194"/>
    <mergeCell ref="L193:L194"/>
    <mergeCell ref="S150:S151"/>
    <mergeCell ref="Q187:Q188"/>
    <mergeCell ref="R187:R188"/>
    <mergeCell ref="S187:S188"/>
    <mergeCell ref="N184:N185"/>
    <mergeCell ref="L184:L185"/>
    <mergeCell ref="N187:N188"/>
    <mergeCell ref="N190:N191"/>
    <mergeCell ref="Y193:Y194"/>
    <mergeCell ref="N193:N194"/>
    <mergeCell ref="P193:P194"/>
    <mergeCell ref="Q193:Q194"/>
    <mergeCell ref="R193:R194"/>
    <mergeCell ref="S193:S194"/>
    <mergeCell ref="P184:P185"/>
    <mergeCell ref="Q184:Q185"/>
    <mergeCell ref="R184:R185"/>
    <mergeCell ref="S184:S185"/>
    <mergeCell ref="R153:R154"/>
    <mergeCell ref="S153:S154"/>
    <mergeCell ref="Y153:Y154"/>
    <mergeCell ref="E153:E154"/>
    <mergeCell ref="F153:F154"/>
    <mergeCell ref="G153:G154"/>
    <mergeCell ref="L153:L154"/>
    <mergeCell ref="N153:N154"/>
    <mergeCell ref="P153:P154"/>
    <mergeCell ref="Q153:Q154"/>
    <mergeCell ref="L196:L197"/>
    <mergeCell ref="N196:N197"/>
    <mergeCell ref="P196:P197"/>
    <mergeCell ref="Q196:Q197"/>
    <mergeCell ref="L199:L200"/>
    <mergeCell ref="N199:N200"/>
    <mergeCell ref="P199:P200"/>
    <mergeCell ref="Q199:Q200"/>
    <mergeCell ref="R196:R197"/>
    <mergeCell ref="R202:R203"/>
    <mergeCell ref="S196:S197"/>
    <mergeCell ref="Y196:Y197"/>
    <mergeCell ref="L202:L203"/>
    <mergeCell ref="N202:N203"/>
    <mergeCell ref="P202:P203"/>
    <mergeCell ref="Q202:Q203"/>
    <mergeCell ref="S202:S203"/>
    <mergeCell ref="Y202:Y203"/>
    <mergeCell ref="R199:R200"/>
    <mergeCell ref="S199:S200"/>
    <mergeCell ref="Y199:Y200"/>
    <mergeCell ref="G243:G244"/>
    <mergeCell ref="F243:F244"/>
    <mergeCell ref="E243:E244"/>
    <mergeCell ref="G252:G253"/>
    <mergeCell ref="F252:F253"/>
    <mergeCell ref="E252:E253"/>
    <mergeCell ref="G249:G250"/>
    <mergeCell ref="F249:F250"/>
    <mergeCell ref="E249:E250"/>
    <mergeCell ref="E246:E247"/>
    <mergeCell ref="G240:G241"/>
    <mergeCell ref="F240:F241"/>
    <mergeCell ref="E240:E241"/>
    <mergeCell ref="G237:G238"/>
    <mergeCell ref="F237:F238"/>
    <mergeCell ref="E237:E238"/>
    <mergeCell ref="G225:G226"/>
    <mergeCell ref="F225:F226"/>
    <mergeCell ref="E225:E226"/>
    <mergeCell ref="G228:G229"/>
    <mergeCell ref="F228:F229"/>
    <mergeCell ref="E228:E229"/>
    <mergeCell ref="G222:G223"/>
    <mergeCell ref="F222:F223"/>
    <mergeCell ref="E222:E223"/>
    <mergeCell ref="G199:G200"/>
    <mergeCell ref="F199:F200"/>
    <mergeCell ref="E199:E200"/>
    <mergeCell ref="E202:E203"/>
    <mergeCell ref="F202:F203"/>
    <mergeCell ref="G202:G203"/>
    <mergeCell ref="E216:E217"/>
    <mergeCell ref="G156:G157"/>
    <mergeCell ref="F156:F157"/>
    <mergeCell ref="E156:E157"/>
    <mergeCell ref="G196:G197"/>
    <mergeCell ref="F196:F197"/>
    <mergeCell ref="E196:E197"/>
    <mergeCell ref="G184:G185"/>
    <mergeCell ref="F184:F185"/>
    <mergeCell ref="E184:E185"/>
    <mergeCell ref="E193:E194"/>
    <mergeCell ref="G150:G151"/>
    <mergeCell ref="F150:F151"/>
    <mergeCell ref="E150:E151"/>
    <mergeCell ref="G144:G145"/>
    <mergeCell ref="F144:F145"/>
    <mergeCell ref="E144:E145"/>
    <mergeCell ref="E133:L133"/>
    <mergeCell ref="G141:G142"/>
    <mergeCell ref="F141:F142"/>
    <mergeCell ref="E141:E142"/>
    <mergeCell ref="G138:G139"/>
    <mergeCell ref="F138:F139"/>
    <mergeCell ref="G123:G124"/>
    <mergeCell ref="F123:F124"/>
    <mergeCell ref="E123:E124"/>
    <mergeCell ref="G120:G121"/>
    <mergeCell ref="F120:F121"/>
    <mergeCell ref="E120:E121"/>
    <mergeCell ref="G108:G109"/>
    <mergeCell ref="F108:F109"/>
    <mergeCell ref="E108:E109"/>
    <mergeCell ref="G117:G118"/>
    <mergeCell ref="F117:F118"/>
    <mergeCell ref="E117:E118"/>
    <mergeCell ref="G111:G112"/>
    <mergeCell ref="F111:F112"/>
    <mergeCell ref="E111:E112"/>
    <mergeCell ref="E114:E115"/>
    <mergeCell ref="E78:E79"/>
    <mergeCell ref="G84:G85"/>
    <mergeCell ref="G78:G79"/>
    <mergeCell ref="F78:F79"/>
    <mergeCell ref="E84:E85"/>
    <mergeCell ref="G23:G24"/>
    <mergeCell ref="F23:F24"/>
    <mergeCell ref="E23:E24"/>
    <mergeCell ref="G63:G64"/>
    <mergeCell ref="F63:F64"/>
    <mergeCell ref="E63:E64"/>
    <mergeCell ref="G57:G58"/>
    <mergeCell ref="F57:F58"/>
    <mergeCell ref="E57:E58"/>
    <mergeCell ref="E45:E46"/>
    <mergeCell ref="G14:G15"/>
    <mergeCell ref="F14:F15"/>
    <mergeCell ref="E14:E15"/>
    <mergeCell ref="G20:G21"/>
    <mergeCell ref="F20:F21"/>
    <mergeCell ref="E20:E21"/>
    <mergeCell ref="G17:G18"/>
    <mergeCell ref="F17:F18"/>
    <mergeCell ref="E17:E18"/>
  </mergeCells>
  <printOptions/>
  <pageMargins left="0.75" right="0.75" top="0.2" bottom="0.5" header="0.31" footer="0.4921259845"/>
  <pageSetup orientation="landscape" paperSize="9" scale="91" r:id="rId1"/>
  <rowBreaks count="3" manualBreakCount="3">
    <brk id="33" max="255" man="1"/>
    <brk id="127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PowerComp</dc:creator>
  <cp:keywords/>
  <dc:description/>
  <cp:lastModifiedBy>user</cp:lastModifiedBy>
  <cp:lastPrinted>2011-11-22T10:32:05Z</cp:lastPrinted>
  <dcterms:created xsi:type="dcterms:W3CDTF">2006-10-08T20:59:10Z</dcterms:created>
  <dcterms:modified xsi:type="dcterms:W3CDTF">2011-11-22T10:32:42Z</dcterms:modified>
  <cp:category/>
  <cp:version/>
  <cp:contentType/>
  <cp:contentStatus/>
</cp:coreProperties>
</file>